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20" activeTab="1"/>
  </bookViews>
  <sheets>
    <sheet name="EXAMPLE" sheetId="1" r:id="rId1"/>
    <sheet name="Day 1" sheetId="2" r:id="rId2"/>
    <sheet name="Day 2" sheetId="3" r:id="rId3"/>
    <sheet name="Day 3" sheetId="4" r:id="rId4"/>
    <sheet name="Analysis" sheetId="5" r:id="rId5"/>
  </sheets>
  <calcPr calcId="114210"/>
</workbook>
</file>

<file path=xl/calcChain.xml><?xml version="1.0" encoding="utf-8"?>
<calcChain xmlns="http://schemas.openxmlformats.org/spreadsheetml/2006/main">
  <c r="B30" i="2"/>
  <c r="B3" i="5"/>
  <c r="B30" i="3"/>
  <c r="C3" i="5"/>
  <c r="B30" i="4"/>
  <c r="D3" i="5"/>
  <c r="E3"/>
  <c r="B4"/>
  <c r="C4"/>
  <c r="D4"/>
  <c r="E4"/>
  <c r="B5"/>
  <c r="C5"/>
  <c r="D5"/>
  <c r="E5"/>
  <c r="B29" i="2"/>
  <c r="B6" i="5"/>
  <c r="B29" i="3"/>
  <c r="C6" i="5"/>
  <c r="B29" i="4"/>
  <c r="D6" i="5"/>
  <c r="E6"/>
  <c r="D29" i="2"/>
  <c r="B7" i="5"/>
  <c r="D29" i="3"/>
  <c r="C7" i="5"/>
  <c r="D29" i="4"/>
  <c r="D7" i="5"/>
  <c r="E7"/>
  <c r="B8"/>
  <c r="C8"/>
  <c r="D8"/>
  <c r="E8"/>
  <c r="E31" i="2"/>
  <c r="B9" i="5"/>
  <c r="E31" i="3"/>
  <c r="C9" i="5"/>
  <c r="E31" i="4"/>
  <c r="D9" i="5"/>
  <c r="E9"/>
  <c r="B10"/>
  <c r="C10"/>
  <c r="D10"/>
  <c r="E10"/>
  <c r="F30" i="2"/>
  <c r="B12" i="5"/>
  <c r="F30" i="3"/>
  <c r="C12" i="5"/>
  <c r="F30" i="4"/>
  <c r="D12" i="5"/>
  <c r="E12"/>
  <c r="F12"/>
  <c r="D30" i="2"/>
  <c r="N30"/>
  <c r="K31"/>
  <c r="D30" i="3"/>
  <c r="N30"/>
  <c r="K31"/>
  <c r="D30" i="4"/>
  <c r="N30"/>
  <c r="K31"/>
  <c r="B29" i="1"/>
  <c r="D29"/>
  <c r="B30"/>
  <c r="D30"/>
  <c r="F30"/>
  <c r="N30"/>
  <c r="E31"/>
  <c r="K31"/>
</calcChain>
</file>

<file path=xl/sharedStrings.xml><?xml version="1.0" encoding="utf-8"?>
<sst xmlns="http://schemas.openxmlformats.org/spreadsheetml/2006/main" count="620" uniqueCount="135">
  <si>
    <t>Arcadia Physiotherapy: Bladder and Bowel Diary</t>
  </si>
  <si>
    <t xml:space="preserve">BLADDER  </t>
  </si>
  <si>
    <t>Day:</t>
  </si>
  <si>
    <t>BOWEL</t>
  </si>
  <si>
    <t>Time</t>
  </si>
  <si>
    <t>Drink vol (ml)</t>
  </si>
  <si>
    <t>Drink Type</t>
  </si>
  <si>
    <t>Urine vol (ml)</t>
  </si>
  <si>
    <t>How Urgent?</t>
  </si>
  <si>
    <t>Leakage?</t>
  </si>
  <si>
    <t>Activity?</t>
  </si>
  <si>
    <t>Stool Type / Description</t>
  </si>
  <si>
    <t>Effort (easy, straining, using fingers to assist?)</t>
  </si>
  <si>
    <t>Other signs</t>
  </si>
  <si>
    <t>Leakage (wind or stool)</t>
  </si>
  <si>
    <t>Activity</t>
  </si>
  <si>
    <t>E.g.</t>
  </si>
  <si>
    <t>Cup of tea</t>
  </si>
  <si>
    <t>a little</t>
  </si>
  <si>
    <t>running up stairs to toilet</t>
  </si>
  <si>
    <t>e.g.</t>
  </si>
  <si>
    <t>Type 7</t>
  </si>
  <si>
    <t>easy</t>
  </si>
  <si>
    <t>blood in stools</t>
  </si>
  <si>
    <t>yes</t>
  </si>
  <si>
    <t>6-7am</t>
  </si>
  <si>
    <t>coffee</t>
  </si>
  <si>
    <t>3 – busting</t>
  </si>
  <si>
    <t>Moderate amount</t>
  </si>
  <si>
    <t>7-8am</t>
  </si>
  <si>
    <t>8-9am</t>
  </si>
  <si>
    <t>9-10am</t>
  </si>
  <si>
    <t>tea</t>
  </si>
  <si>
    <t>10-11am</t>
  </si>
  <si>
    <t>11-12am</t>
  </si>
  <si>
    <t>12-1pm</t>
  </si>
  <si>
    <t>1-2pm</t>
  </si>
  <si>
    <t>2-3pm</t>
  </si>
  <si>
    <t>end of 5km run</t>
  </si>
  <si>
    <t>3-4pm</t>
  </si>
  <si>
    <t>4-5pm</t>
  </si>
  <si>
    <t>apple juice</t>
  </si>
  <si>
    <t>0 – not urgent at all</t>
  </si>
  <si>
    <t>5-6pm</t>
  </si>
  <si>
    <t>6-7pm</t>
  </si>
  <si>
    <t>7-8pm</t>
  </si>
  <si>
    <t>quite a lot</t>
  </si>
  <si>
    <t>8-9pm</t>
  </si>
  <si>
    <t>9-10pm</t>
  </si>
  <si>
    <t>1 – slightly urgent</t>
  </si>
  <si>
    <t>10-11pm</t>
  </si>
  <si>
    <t>11-12pm</t>
  </si>
  <si>
    <t>Squash</t>
  </si>
  <si>
    <t>12-1am</t>
  </si>
  <si>
    <t>1-2am</t>
  </si>
  <si>
    <t>2-3am</t>
  </si>
  <si>
    <t>wine</t>
  </si>
  <si>
    <t>3-4am</t>
  </si>
  <si>
    <t>cider</t>
  </si>
  <si>
    <t>4-5am</t>
  </si>
  <si>
    <t>5-6am</t>
  </si>
  <si>
    <t>TOTALS</t>
  </si>
  <si>
    <t>Frequency</t>
  </si>
  <si>
    <t>Urgency</t>
  </si>
  <si>
    <t>KEY:</t>
  </si>
  <si>
    <t>0 = not urgent at all  3 = most urgent</t>
  </si>
  <si>
    <t>Indicate volume or severity, e.g. 'a little' / 'a lot' / 'had to change underwear' / 'barely noticed'</t>
  </si>
  <si>
    <t>Effort?</t>
  </si>
  <si>
    <t>e.g. 'straining a little', 'straining a lot', 'easy', etc</t>
  </si>
  <si>
    <t>Did you leak when doing a particular activity? How long had you been doing this activity?</t>
  </si>
  <si>
    <t>Or mention here what was happening when you leaked, e.g. 'just sitting at desk' or 'strong cough' etc.</t>
  </si>
  <si>
    <t>Stool Type</t>
  </si>
  <si>
    <t>Type 1</t>
  </si>
  <si>
    <t>Type 2</t>
  </si>
  <si>
    <t>Type 3</t>
  </si>
  <si>
    <t>Type 4</t>
  </si>
  <si>
    <t>Type 5</t>
  </si>
  <si>
    <t>Type 6</t>
  </si>
  <si>
    <t>separate hard lumps, hard to pass</t>
  </si>
  <si>
    <t>sausage shaped and lumpy</t>
  </si>
  <si>
    <t>Like a sausage but with cracks on surface</t>
  </si>
  <si>
    <t>Like a sausage or snake, smooth and soft</t>
  </si>
  <si>
    <t>Soft blobs with clear cut edges (passed easily)</t>
  </si>
  <si>
    <t>Fluffy pieces with ragged edges, mushy</t>
  </si>
  <si>
    <t>Watery, no solid pieces</t>
  </si>
  <si>
    <t>Get the Bristol Stool Chart on your mobile device!</t>
  </si>
  <si>
    <t>The Bristol Stool Chart mobile app allows you to monitor your bowel movements quickly and easily,</t>
  </si>
  <si>
    <t>helping you to maintain a healthy and positive diet and lifestyle.</t>
  </si>
  <si>
    <t>Bladder Diary</t>
  </si>
  <si>
    <t>Day 1</t>
  </si>
  <si>
    <t>Day 2</t>
  </si>
  <si>
    <t>Day 3</t>
  </si>
  <si>
    <t>Average</t>
  </si>
  <si>
    <t>Normal Values</t>
  </si>
  <si>
    <t>Interpretation</t>
  </si>
  <si>
    <t>Notes</t>
  </si>
  <si>
    <t>5-8/ day</t>
  </si>
  <si>
    <t>High end of normal range</t>
  </si>
  <si>
    <t>Min Vol</t>
  </si>
  <si>
    <t>~ 300</t>
  </si>
  <si>
    <t>Low threshold for urgency</t>
  </si>
  <si>
    <t>Max Vol</t>
  </si>
  <si>
    <t>~5-600</t>
  </si>
  <si>
    <t>can hold a full bladder when required</t>
  </si>
  <si>
    <t>Volume intake (ml)</t>
  </si>
  <si>
    <t>2000ml</t>
  </si>
  <si>
    <t>generally well hydrated</t>
  </si>
  <si>
    <t>Volume output (ml)</t>
  </si>
  <si>
    <t>1500-2000ml</t>
  </si>
  <si>
    <t>normal balance of in/output – no dehydration</t>
  </si>
  <si>
    <t>Average Vol Output (ml)</t>
  </si>
  <si>
    <t>~300+ threshold</t>
  </si>
  <si>
    <t>Slightly low volume output</t>
  </si>
  <si>
    <t>No. times Urgency @3</t>
  </si>
  <si>
    <t>range of 1-3</t>
  </si>
  <si>
    <t>Ratio of Urgency @3</t>
  </si>
  <si>
    <t>high level of severe urgency &gt;50%</t>
  </si>
  <si>
    <t>Drink type</t>
  </si>
  <si>
    <t>range of tea, coffee, water, alcohol. Tends to feel urge after caffeine</t>
  </si>
  <si>
    <t>Leakage (no./day)</t>
  </si>
  <si>
    <t>Leakage</t>
  </si>
  <si>
    <t>Leakage Vol (rough)</t>
  </si>
  <si>
    <t>Moderate Amount</t>
  </si>
  <si>
    <t>Activity on leaks</t>
  </si>
  <si>
    <t>Running, coughing</t>
  </si>
  <si>
    <t>Key learning Points:</t>
  </si>
  <si>
    <t xml:space="preserve">
</t>
  </si>
  <si>
    <t>Actions:</t>
  </si>
  <si>
    <t>A Little</t>
  </si>
  <si>
    <t>some effort</t>
  </si>
  <si>
    <t>2 – need to go soon</t>
  </si>
  <si>
    <t>hard effort</t>
  </si>
  <si>
    <t>A great deal</t>
  </si>
  <si>
    <t>straining</t>
  </si>
  <si>
    <t>using manual assistance</t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</si>
</sst>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3"/>
      <name val="Arial"/>
      <family val="2"/>
      <charset val="1"/>
    </font>
    <font>
      <b/>
      <sz val="10"/>
      <name val="Arial"/>
      <family val="2"/>
      <charset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43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41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2" xfId="0" applyFont="1" applyBorder="1"/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7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7" fillId="5" borderId="1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0" fillId="6" borderId="1" xfId="0" applyNumberForma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/>
    <xf numFmtId="9" fontId="0" fillId="6" borderId="1" xfId="0" applyNumberFormat="1" applyFill="1" applyBorder="1" applyAlignment="1">
      <alignment horizontal="center"/>
    </xf>
    <xf numFmtId="9" fontId="2" fillId="6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 applyAlignment="1">
      <alignment wrapText="1"/>
    </xf>
    <xf numFmtId="0" fontId="7" fillId="7" borderId="1" xfId="0" applyFont="1" applyFill="1" applyBorder="1" applyAlignment="1">
      <alignment vertical="center"/>
    </xf>
    <xf numFmtId="0" fontId="0" fillId="7" borderId="1" xfId="0" applyNumberForma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714375</xdr:rowOff>
    </xdr:from>
    <xdr:to>
      <xdr:col>1</xdr:col>
      <xdr:colOff>600075</xdr:colOff>
      <xdr:row>39</xdr:row>
      <xdr:rowOff>438150</xdr:rowOff>
    </xdr:to>
    <xdr:pic>
      <xdr:nvPicPr>
        <xdr:cNvPr id="102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524750"/>
          <a:ext cx="600075" cy="438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0</xdr:colOff>
      <xdr:row>38</xdr:row>
      <xdr:rowOff>714375</xdr:rowOff>
    </xdr:from>
    <xdr:to>
      <xdr:col>2</xdr:col>
      <xdr:colOff>742950</xdr:colOff>
      <xdr:row>39</xdr:row>
      <xdr:rowOff>333375</xdr:rowOff>
    </xdr:to>
    <xdr:pic>
      <xdr:nvPicPr>
        <xdr:cNvPr id="102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7524750"/>
          <a:ext cx="742950" cy="333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0</xdr:colOff>
      <xdr:row>38</xdr:row>
      <xdr:rowOff>714375</xdr:rowOff>
    </xdr:from>
    <xdr:to>
      <xdr:col>3</xdr:col>
      <xdr:colOff>561975</xdr:colOff>
      <xdr:row>39</xdr:row>
      <xdr:rowOff>276225</xdr:rowOff>
    </xdr:to>
    <xdr:pic>
      <xdr:nvPicPr>
        <xdr:cNvPr id="1027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0</xdr:colOff>
      <xdr:row>38</xdr:row>
      <xdr:rowOff>714375</xdr:rowOff>
    </xdr:from>
    <xdr:to>
      <xdr:col>4</xdr:col>
      <xdr:colOff>619125</xdr:colOff>
      <xdr:row>39</xdr:row>
      <xdr:rowOff>257175</xdr:rowOff>
    </xdr:to>
    <xdr:pic>
      <xdr:nvPicPr>
        <xdr:cNvPr id="1028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752475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619125</xdr:colOff>
      <xdr:row>39</xdr:row>
      <xdr:rowOff>9525</xdr:rowOff>
    </xdr:from>
    <xdr:to>
      <xdr:col>6</xdr:col>
      <xdr:colOff>19050</xdr:colOff>
      <xdr:row>39</xdr:row>
      <xdr:rowOff>247650</xdr:rowOff>
    </xdr:to>
    <xdr:pic>
      <xdr:nvPicPr>
        <xdr:cNvPr id="1029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57600" y="7534275"/>
          <a:ext cx="9239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704850</xdr:colOff>
      <xdr:row>39</xdr:row>
      <xdr:rowOff>333375</xdr:rowOff>
    </xdr:to>
    <xdr:pic>
      <xdr:nvPicPr>
        <xdr:cNvPr id="1030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62475" y="7620000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0</xdr:colOff>
      <xdr:row>38</xdr:row>
      <xdr:rowOff>714375</xdr:rowOff>
    </xdr:from>
    <xdr:to>
      <xdr:col>7</xdr:col>
      <xdr:colOff>561975</xdr:colOff>
      <xdr:row>39</xdr:row>
      <xdr:rowOff>276225</xdr:rowOff>
    </xdr:to>
    <xdr:pic>
      <xdr:nvPicPr>
        <xdr:cNvPr id="1031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0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38</xdr:row>
      <xdr:rowOff>714375</xdr:rowOff>
    </xdr:from>
    <xdr:to>
      <xdr:col>9</xdr:col>
      <xdr:colOff>552450</xdr:colOff>
      <xdr:row>39</xdr:row>
      <xdr:rowOff>400050</xdr:rowOff>
    </xdr:to>
    <xdr:pic>
      <xdr:nvPicPr>
        <xdr:cNvPr id="103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524750"/>
          <a:ext cx="55245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600075</xdr:colOff>
      <xdr:row>38</xdr:row>
      <xdr:rowOff>714375</xdr:rowOff>
    </xdr:from>
    <xdr:to>
      <xdr:col>10</xdr:col>
      <xdr:colOff>476250</xdr:colOff>
      <xdr:row>39</xdr:row>
      <xdr:rowOff>304800</xdr:rowOff>
    </xdr:to>
    <xdr:pic>
      <xdr:nvPicPr>
        <xdr:cNvPr id="1033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5" y="7524750"/>
          <a:ext cx="552450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161925</xdr:colOff>
      <xdr:row>39</xdr:row>
      <xdr:rowOff>47625</xdr:rowOff>
    </xdr:from>
    <xdr:to>
      <xdr:col>11</xdr:col>
      <xdr:colOff>733425</xdr:colOff>
      <xdr:row>39</xdr:row>
      <xdr:rowOff>323850</xdr:rowOff>
    </xdr:to>
    <xdr:pic>
      <xdr:nvPicPr>
        <xdr:cNvPr id="1034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75723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76200</xdr:colOff>
      <xdr:row>38</xdr:row>
      <xdr:rowOff>714375</xdr:rowOff>
    </xdr:from>
    <xdr:to>
      <xdr:col>12</xdr:col>
      <xdr:colOff>704850</xdr:colOff>
      <xdr:row>39</xdr:row>
      <xdr:rowOff>257175</xdr:rowOff>
    </xdr:to>
    <xdr:pic>
      <xdr:nvPicPr>
        <xdr:cNvPr id="1035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34450" y="7524750"/>
          <a:ext cx="628650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38100</xdr:colOff>
      <xdr:row>39</xdr:row>
      <xdr:rowOff>38100</xdr:rowOff>
    </xdr:from>
    <xdr:to>
      <xdr:col>13</xdr:col>
      <xdr:colOff>657225</xdr:colOff>
      <xdr:row>39</xdr:row>
      <xdr:rowOff>276225</xdr:rowOff>
    </xdr:to>
    <xdr:pic>
      <xdr:nvPicPr>
        <xdr:cNvPr id="1036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7562850"/>
          <a:ext cx="6191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85725</xdr:colOff>
      <xdr:row>39</xdr:row>
      <xdr:rowOff>28575</xdr:rowOff>
    </xdr:from>
    <xdr:to>
      <xdr:col>14</xdr:col>
      <xdr:colOff>657225</xdr:colOff>
      <xdr:row>39</xdr:row>
      <xdr:rowOff>295275</xdr:rowOff>
    </xdr:to>
    <xdr:pic>
      <xdr:nvPicPr>
        <xdr:cNvPr id="1037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0850" y="7553325"/>
          <a:ext cx="57150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723900</xdr:colOff>
      <xdr:row>38</xdr:row>
      <xdr:rowOff>714375</xdr:rowOff>
    </xdr:from>
    <xdr:to>
      <xdr:col>15</xdr:col>
      <xdr:colOff>485775</xdr:colOff>
      <xdr:row>39</xdr:row>
      <xdr:rowOff>295275</xdr:rowOff>
    </xdr:to>
    <xdr:pic>
      <xdr:nvPicPr>
        <xdr:cNvPr id="1038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49025" y="7524750"/>
          <a:ext cx="5334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714375</xdr:rowOff>
    </xdr:from>
    <xdr:to>
      <xdr:col>1</xdr:col>
      <xdr:colOff>600075</xdr:colOff>
      <xdr:row>39</xdr:row>
      <xdr:rowOff>438150</xdr:rowOff>
    </xdr:to>
    <xdr:pic>
      <xdr:nvPicPr>
        <xdr:cNvPr id="20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524750"/>
          <a:ext cx="600075" cy="438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0</xdr:colOff>
      <xdr:row>38</xdr:row>
      <xdr:rowOff>714375</xdr:rowOff>
    </xdr:from>
    <xdr:to>
      <xdr:col>2</xdr:col>
      <xdr:colOff>742950</xdr:colOff>
      <xdr:row>39</xdr:row>
      <xdr:rowOff>333375</xdr:rowOff>
    </xdr:to>
    <xdr:pic>
      <xdr:nvPicPr>
        <xdr:cNvPr id="2050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7524750"/>
          <a:ext cx="742950" cy="333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0</xdr:colOff>
      <xdr:row>38</xdr:row>
      <xdr:rowOff>714375</xdr:rowOff>
    </xdr:from>
    <xdr:to>
      <xdr:col>3</xdr:col>
      <xdr:colOff>561975</xdr:colOff>
      <xdr:row>39</xdr:row>
      <xdr:rowOff>276225</xdr:rowOff>
    </xdr:to>
    <xdr:pic>
      <xdr:nvPicPr>
        <xdr:cNvPr id="2051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0</xdr:colOff>
      <xdr:row>38</xdr:row>
      <xdr:rowOff>714375</xdr:rowOff>
    </xdr:from>
    <xdr:to>
      <xdr:col>4</xdr:col>
      <xdr:colOff>619125</xdr:colOff>
      <xdr:row>39</xdr:row>
      <xdr:rowOff>257175</xdr:rowOff>
    </xdr:to>
    <xdr:pic>
      <xdr:nvPicPr>
        <xdr:cNvPr id="2052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752475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619125</xdr:colOff>
      <xdr:row>39</xdr:row>
      <xdr:rowOff>9525</xdr:rowOff>
    </xdr:from>
    <xdr:to>
      <xdr:col>6</xdr:col>
      <xdr:colOff>19050</xdr:colOff>
      <xdr:row>39</xdr:row>
      <xdr:rowOff>247650</xdr:rowOff>
    </xdr:to>
    <xdr:pic>
      <xdr:nvPicPr>
        <xdr:cNvPr id="2053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57600" y="7534275"/>
          <a:ext cx="9239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704850</xdr:colOff>
      <xdr:row>39</xdr:row>
      <xdr:rowOff>333375</xdr:rowOff>
    </xdr:to>
    <xdr:pic>
      <xdr:nvPicPr>
        <xdr:cNvPr id="2054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62475" y="7620000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0</xdr:colOff>
      <xdr:row>38</xdr:row>
      <xdr:rowOff>714375</xdr:rowOff>
    </xdr:from>
    <xdr:to>
      <xdr:col>7</xdr:col>
      <xdr:colOff>561975</xdr:colOff>
      <xdr:row>39</xdr:row>
      <xdr:rowOff>276225</xdr:rowOff>
    </xdr:to>
    <xdr:pic>
      <xdr:nvPicPr>
        <xdr:cNvPr id="2055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0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38</xdr:row>
      <xdr:rowOff>714375</xdr:rowOff>
    </xdr:from>
    <xdr:to>
      <xdr:col>9</xdr:col>
      <xdr:colOff>552450</xdr:colOff>
      <xdr:row>39</xdr:row>
      <xdr:rowOff>400050</xdr:rowOff>
    </xdr:to>
    <xdr:pic>
      <xdr:nvPicPr>
        <xdr:cNvPr id="205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524750"/>
          <a:ext cx="55245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600075</xdr:colOff>
      <xdr:row>38</xdr:row>
      <xdr:rowOff>714375</xdr:rowOff>
    </xdr:from>
    <xdr:to>
      <xdr:col>10</xdr:col>
      <xdr:colOff>476250</xdr:colOff>
      <xdr:row>39</xdr:row>
      <xdr:rowOff>304800</xdr:rowOff>
    </xdr:to>
    <xdr:pic>
      <xdr:nvPicPr>
        <xdr:cNvPr id="2057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5" y="7524750"/>
          <a:ext cx="552450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161925</xdr:colOff>
      <xdr:row>39</xdr:row>
      <xdr:rowOff>47625</xdr:rowOff>
    </xdr:from>
    <xdr:to>
      <xdr:col>11</xdr:col>
      <xdr:colOff>733425</xdr:colOff>
      <xdr:row>39</xdr:row>
      <xdr:rowOff>323850</xdr:rowOff>
    </xdr:to>
    <xdr:pic>
      <xdr:nvPicPr>
        <xdr:cNvPr id="2058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75723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76200</xdr:colOff>
      <xdr:row>38</xdr:row>
      <xdr:rowOff>714375</xdr:rowOff>
    </xdr:from>
    <xdr:to>
      <xdr:col>12</xdr:col>
      <xdr:colOff>704850</xdr:colOff>
      <xdr:row>39</xdr:row>
      <xdr:rowOff>257175</xdr:rowOff>
    </xdr:to>
    <xdr:pic>
      <xdr:nvPicPr>
        <xdr:cNvPr id="2059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34450" y="7524750"/>
          <a:ext cx="628650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38100</xdr:colOff>
      <xdr:row>39</xdr:row>
      <xdr:rowOff>38100</xdr:rowOff>
    </xdr:from>
    <xdr:to>
      <xdr:col>13</xdr:col>
      <xdr:colOff>657225</xdr:colOff>
      <xdr:row>39</xdr:row>
      <xdr:rowOff>276225</xdr:rowOff>
    </xdr:to>
    <xdr:pic>
      <xdr:nvPicPr>
        <xdr:cNvPr id="2060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7562850"/>
          <a:ext cx="6191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85725</xdr:colOff>
      <xdr:row>39</xdr:row>
      <xdr:rowOff>28575</xdr:rowOff>
    </xdr:from>
    <xdr:to>
      <xdr:col>14</xdr:col>
      <xdr:colOff>657225</xdr:colOff>
      <xdr:row>39</xdr:row>
      <xdr:rowOff>295275</xdr:rowOff>
    </xdr:to>
    <xdr:pic>
      <xdr:nvPicPr>
        <xdr:cNvPr id="2061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0850" y="7553325"/>
          <a:ext cx="57150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723900</xdr:colOff>
      <xdr:row>38</xdr:row>
      <xdr:rowOff>714375</xdr:rowOff>
    </xdr:from>
    <xdr:to>
      <xdr:col>15</xdr:col>
      <xdr:colOff>485775</xdr:colOff>
      <xdr:row>39</xdr:row>
      <xdr:rowOff>295275</xdr:rowOff>
    </xdr:to>
    <xdr:pic>
      <xdr:nvPicPr>
        <xdr:cNvPr id="2062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49025" y="7524750"/>
          <a:ext cx="5334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38</xdr:row>
      <xdr:rowOff>714375</xdr:rowOff>
    </xdr:from>
    <xdr:to>
      <xdr:col>1</xdr:col>
      <xdr:colOff>600075</xdr:colOff>
      <xdr:row>39</xdr:row>
      <xdr:rowOff>438150</xdr:rowOff>
    </xdr:to>
    <xdr:pic>
      <xdr:nvPicPr>
        <xdr:cNvPr id="206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524750"/>
          <a:ext cx="600075" cy="438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0</xdr:colOff>
      <xdr:row>38</xdr:row>
      <xdr:rowOff>714375</xdr:rowOff>
    </xdr:from>
    <xdr:to>
      <xdr:col>2</xdr:col>
      <xdr:colOff>742950</xdr:colOff>
      <xdr:row>39</xdr:row>
      <xdr:rowOff>333375</xdr:rowOff>
    </xdr:to>
    <xdr:pic>
      <xdr:nvPicPr>
        <xdr:cNvPr id="2064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7524750"/>
          <a:ext cx="742950" cy="333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0</xdr:colOff>
      <xdr:row>38</xdr:row>
      <xdr:rowOff>714375</xdr:rowOff>
    </xdr:from>
    <xdr:to>
      <xdr:col>3</xdr:col>
      <xdr:colOff>561975</xdr:colOff>
      <xdr:row>39</xdr:row>
      <xdr:rowOff>276225</xdr:rowOff>
    </xdr:to>
    <xdr:pic>
      <xdr:nvPicPr>
        <xdr:cNvPr id="2065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0</xdr:colOff>
      <xdr:row>38</xdr:row>
      <xdr:rowOff>714375</xdr:rowOff>
    </xdr:from>
    <xdr:to>
      <xdr:col>4</xdr:col>
      <xdr:colOff>619125</xdr:colOff>
      <xdr:row>39</xdr:row>
      <xdr:rowOff>257175</xdr:rowOff>
    </xdr:to>
    <xdr:pic>
      <xdr:nvPicPr>
        <xdr:cNvPr id="2066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752475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619125</xdr:colOff>
      <xdr:row>39</xdr:row>
      <xdr:rowOff>9525</xdr:rowOff>
    </xdr:from>
    <xdr:to>
      <xdr:col>6</xdr:col>
      <xdr:colOff>19050</xdr:colOff>
      <xdr:row>39</xdr:row>
      <xdr:rowOff>247650</xdr:rowOff>
    </xdr:to>
    <xdr:pic>
      <xdr:nvPicPr>
        <xdr:cNvPr id="2067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57600" y="7534275"/>
          <a:ext cx="9239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704850</xdr:colOff>
      <xdr:row>39</xdr:row>
      <xdr:rowOff>333375</xdr:rowOff>
    </xdr:to>
    <xdr:pic>
      <xdr:nvPicPr>
        <xdr:cNvPr id="2068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62475" y="7620000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0</xdr:colOff>
      <xdr:row>38</xdr:row>
      <xdr:rowOff>714375</xdr:rowOff>
    </xdr:from>
    <xdr:to>
      <xdr:col>7</xdr:col>
      <xdr:colOff>561975</xdr:colOff>
      <xdr:row>39</xdr:row>
      <xdr:rowOff>276225</xdr:rowOff>
    </xdr:to>
    <xdr:pic>
      <xdr:nvPicPr>
        <xdr:cNvPr id="2069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0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38</xdr:row>
      <xdr:rowOff>714375</xdr:rowOff>
    </xdr:from>
    <xdr:to>
      <xdr:col>9</xdr:col>
      <xdr:colOff>552450</xdr:colOff>
      <xdr:row>39</xdr:row>
      <xdr:rowOff>400050</xdr:rowOff>
    </xdr:to>
    <xdr:pic>
      <xdr:nvPicPr>
        <xdr:cNvPr id="207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524750"/>
          <a:ext cx="55245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600075</xdr:colOff>
      <xdr:row>38</xdr:row>
      <xdr:rowOff>714375</xdr:rowOff>
    </xdr:from>
    <xdr:to>
      <xdr:col>10</xdr:col>
      <xdr:colOff>476250</xdr:colOff>
      <xdr:row>39</xdr:row>
      <xdr:rowOff>304800</xdr:rowOff>
    </xdr:to>
    <xdr:pic>
      <xdr:nvPicPr>
        <xdr:cNvPr id="2071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5" y="7524750"/>
          <a:ext cx="552450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161925</xdr:colOff>
      <xdr:row>39</xdr:row>
      <xdr:rowOff>47625</xdr:rowOff>
    </xdr:from>
    <xdr:to>
      <xdr:col>11</xdr:col>
      <xdr:colOff>733425</xdr:colOff>
      <xdr:row>39</xdr:row>
      <xdr:rowOff>323850</xdr:rowOff>
    </xdr:to>
    <xdr:pic>
      <xdr:nvPicPr>
        <xdr:cNvPr id="2072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75723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76200</xdr:colOff>
      <xdr:row>38</xdr:row>
      <xdr:rowOff>714375</xdr:rowOff>
    </xdr:from>
    <xdr:to>
      <xdr:col>12</xdr:col>
      <xdr:colOff>704850</xdr:colOff>
      <xdr:row>39</xdr:row>
      <xdr:rowOff>257175</xdr:rowOff>
    </xdr:to>
    <xdr:pic>
      <xdr:nvPicPr>
        <xdr:cNvPr id="2073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34450" y="7524750"/>
          <a:ext cx="628650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38100</xdr:colOff>
      <xdr:row>39</xdr:row>
      <xdr:rowOff>38100</xdr:rowOff>
    </xdr:from>
    <xdr:to>
      <xdr:col>13</xdr:col>
      <xdr:colOff>657225</xdr:colOff>
      <xdr:row>39</xdr:row>
      <xdr:rowOff>276225</xdr:rowOff>
    </xdr:to>
    <xdr:pic>
      <xdr:nvPicPr>
        <xdr:cNvPr id="2074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7562850"/>
          <a:ext cx="6191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85725</xdr:colOff>
      <xdr:row>39</xdr:row>
      <xdr:rowOff>28575</xdr:rowOff>
    </xdr:from>
    <xdr:to>
      <xdr:col>14</xdr:col>
      <xdr:colOff>657225</xdr:colOff>
      <xdr:row>39</xdr:row>
      <xdr:rowOff>295275</xdr:rowOff>
    </xdr:to>
    <xdr:pic>
      <xdr:nvPicPr>
        <xdr:cNvPr id="2075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0850" y="7553325"/>
          <a:ext cx="57150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723900</xdr:colOff>
      <xdr:row>38</xdr:row>
      <xdr:rowOff>714375</xdr:rowOff>
    </xdr:from>
    <xdr:to>
      <xdr:col>15</xdr:col>
      <xdr:colOff>485775</xdr:colOff>
      <xdr:row>39</xdr:row>
      <xdr:rowOff>295275</xdr:rowOff>
    </xdr:to>
    <xdr:pic>
      <xdr:nvPicPr>
        <xdr:cNvPr id="2076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49025" y="7524750"/>
          <a:ext cx="5334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542925</xdr:rowOff>
    </xdr:from>
    <xdr:to>
      <xdr:col>1</xdr:col>
      <xdr:colOff>600075</xdr:colOff>
      <xdr:row>39</xdr:row>
      <xdr:rowOff>276225</xdr:rowOff>
    </xdr:to>
    <xdr:pic>
      <xdr:nvPicPr>
        <xdr:cNvPr id="307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353300"/>
          <a:ext cx="600075" cy="4476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619125</xdr:colOff>
      <xdr:row>38</xdr:row>
      <xdr:rowOff>542925</xdr:rowOff>
    </xdr:from>
    <xdr:to>
      <xdr:col>2</xdr:col>
      <xdr:colOff>628650</xdr:colOff>
      <xdr:row>39</xdr:row>
      <xdr:rowOff>180975</xdr:rowOff>
    </xdr:to>
    <xdr:pic>
      <xdr:nvPicPr>
        <xdr:cNvPr id="3074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2550" y="7353300"/>
          <a:ext cx="742950" cy="3524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657225</xdr:colOff>
      <xdr:row>38</xdr:row>
      <xdr:rowOff>542925</xdr:rowOff>
    </xdr:from>
    <xdr:to>
      <xdr:col>3</xdr:col>
      <xdr:colOff>447675</xdr:colOff>
      <xdr:row>39</xdr:row>
      <xdr:rowOff>104775</xdr:rowOff>
    </xdr:to>
    <xdr:pic>
      <xdr:nvPicPr>
        <xdr:cNvPr id="3075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24075" y="735330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495300</xdr:colOff>
      <xdr:row>38</xdr:row>
      <xdr:rowOff>542925</xdr:rowOff>
    </xdr:from>
    <xdr:to>
      <xdr:col>4</xdr:col>
      <xdr:colOff>314325</xdr:colOff>
      <xdr:row>39</xdr:row>
      <xdr:rowOff>85725</xdr:rowOff>
    </xdr:to>
    <xdr:pic>
      <xdr:nvPicPr>
        <xdr:cNvPr id="3076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33675" y="735330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314325</xdr:colOff>
      <xdr:row>38</xdr:row>
      <xdr:rowOff>552450</xdr:rowOff>
    </xdr:from>
    <xdr:to>
      <xdr:col>5</xdr:col>
      <xdr:colOff>285750</xdr:colOff>
      <xdr:row>39</xdr:row>
      <xdr:rowOff>85725</xdr:rowOff>
    </xdr:to>
    <xdr:pic>
      <xdr:nvPicPr>
        <xdr:cNvPr id="3077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52800" y="7362825"/>
          <a:ext cx="609600" cy="2476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5</xdr:col>
      <xdr:colOff>257175</xdr:colOff>
      <xdr:row>38</xdr:row>
      <xdr:rowOff>647700</xdr:rowOff>
    </xdr:from>
    <xdr:to>
      <xdr:col>6</xdr:col>
      <xdr:colOff>76200</xdr:colOff>
      <xdr:row>39</xdr:row>
      <xdr:rowOff>171450</xdr:rowOff>
    </xdr:to>
    <xdr:pic>
      <xdr:nvPicPr>
        <xdr:cNvPr id="3078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33825" y="7458075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333375</xdr:colOff>
      <xdr:row>38</xdr:row>
      <xdr:rowOff>542925</xdr:rowOff>
    </xdr:from>
    <xdr:to>
      <xdr:col>6</xdr:col>
      <xdr:colOff>904875</xdr:colOff>
      <xdr:row>39</xdr:row>
      <xdr:rowOff>104775</xdr:rowOff>
    </xdr:to>
    <xdr:pic>
      <xdr:nvPicPr>
        <xdr:cNvPr id="3079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95850" y="7353300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0</xdr:colOff>
      <xdr:row>38</xdr:row>
      <xdr:rowOff>542925</xdr:rowOff>
    </xdr:from>
    <xdr:to>
      <xdr:col>8</xdr:col>
      <xdr:colOff>552450</xdr:colOff>
      <xdr:row>39</xdr:row>
      <xdr:rowOff>238125</xdr:rowOff>
    </xdr:to>
    <xdr:pic>
      <xdr:nvPicPr>
        <xdr:cNvPr id="308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7353300"/>
          <a:ext cx="552450" cy="409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600075</xdr:colOff>
      <xdr:row>38</xdr:row>
      <xdr:rowOff>542925</xdr:rowOff>
    </xdr:from>
    <xdr:to>
      <xdr:col>9</xdr:col>
      <xdr:colOff>523875</xdr:colOff>
      <xdr:row>39</xdr:row>
      <xdr:rowOff>142875</xdr:rowOff>
    </xdr:to>
    <xdr:pic>
      <xdr:nvPicPr>
        <xdr:cNvPr id="3081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0" y="7353300"/>
          <a:ext cx="542925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10</xdr:col>
      <xdr:colOff>28575</xdr:colOff>
      <xdr:row>38</xdr:row>
      <xdr:rowOff>590550</xdr:rowOff>
    </xdr:from>
    <xdr:to>
      <xdr:col>11</xdr:col>
      <xdr:colOff>104775</xdr:colOff>
      <xdr:row>39</xdr:row>
      <xdr:rowOff>152400</xdr:rowOff>
    </xdr:to>
    <xdr:pic>
      <xdr:nvPicPr>
        <xdr:cNvPr id="3082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67600" y="740092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371475</xdr:colOff>
      <xdr:row>38</xdr:row>
      <xdr:rowOff>542925</xdr:rowOff>
    </xdr:from>
    <xdr:to>
      <xdr:col>12</xdr:col>
      <xdr:colOff>85725</xdr:colOff>
      <xdr:row>39</xdr:row>
      <xdr:rowOff>85725</xdr:rowOff>
    </xdr:to>
    <xdr:pic>
      <xdr:nvPicPr>
        <xdr:cNvPr id="3083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05800" y="7353300"/>
          <a:ext cx="63817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180975</xdr:colOff>
      <xdr:row>38</xdr:row>
      <xdr:rowOff>590550</xdr:rowOff>
    </xdr:from>
    <xdr:to>
      <xdr:col>13</xdr:col>
      <xdr:colOff>28575</xdr:colOff>
      <xdr:row>39</xdr:row>
      <xdr:rowOff>104775</xdr:rowOff>
    </xdr:to>
    <xdr:pic>
      <xdr:nvPicPr>
        <xdr:cNvPr id="3084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39225" y="7400925"/>
          <a:ext cx="619125" cy="228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266700</xdr:colOff>
      <xdr:row>38</xdr:row>
      <xdr:rowOff>571500</xdr:rowOff>
    </xdr:from>
    <xdr:to>
      <xdr:col>13</xdr:col>
      <xdr:colOff>838200</xdr:colOff>
      <xdr:row>39</xdr:row>
      <xdr:rowOff>133350</xdr:rowOff>
    </xdr:to>
    <xdr:pic>
      <xdr:nvPicPr>
        <xdr:cNvPr id="3085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896475" y="73818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19050</xdr:colOff>
      <xdr:row>38</xdr:row>
      <xdr:rowOff>542925</xdr:rowOff>
    </xdr:from>
    <xdr:to>
      <xdr:col>14</xdr:col>
      <xdr:colOff>542925</xdr:colOff>
      <xdr:row>39</xdr:row>
      <xdr:rowOff>133350</xdr:rowOff>
    </xdr:to>
    <xdr:pic>
      <xdr:nvPicPr>
        <xdr:cNvPr id="3086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544175" y="7353300"/>
          <a:ext cx="523875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38</xdr:row>
      <xdr:rowOff>714375</xdr:rowOff>
    </xdr:from>
    <xdr:to>
      <xdr:col>1</xdr:col>
      <xdr:colOff>600075</xdr:colOff>
      <xdr:row>39</xdr:row>
      <xdr:rowOff>438150</xdr:rowOff>
    </xdr:to>
    <xdr:pic>
      <xdr:nvPicPr>
        <xdr:cNvPr id="3087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524750"/>
          <a:ext cx="600075" cy="438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0</xdr:colOff>
      <xdr:row>38</xdr:row>
      <xdr:rowOff>714375</xdr:rowOff>
    </xdr:from>
    <xdr:to>
      <xdr:col>2</xdr:col>
      <xdr:colOff>742950</xdr:colOff>
      <xdr:row>39</xdr:row>
      <xdr:rowOff>333375</xdr:rowOff>
    </xdr:to>
    <xdr:pic>
      <xdr:nvPicPr>
        <xdr:cNvPr id="3088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7524750"/>
          <a:ext cx="742950" cy="333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0</xdr:colOff>
      <xdr:row>38</xdr:row>
      <xdr:rowOff>714375</xdr:rowOff>
    </xdr:from>
    <xdr:to>
      <xdr:col>3</xdr:col>
      <xdr:colOff>561975</xdr:colOff>
      <xdr:row>39</xdr:row>
      <xdr:rowOff>276225</xdr:rowOff>
    </xdr:to>
    <xdr:pic>
      <xdr:nvPicPr>
        <xdr:cNvPr id="3089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0</xdr:colOff>
      <xdr:row>38</xdr:row>
      <xdr:rowOff>714375</xdr:rowOff>
    </xdr:from>
    <xdr:to>
      <xdr:col>4</xdr:col>
      <xdr:colOff>619125</xdr:colOff>
      <xdr:row>39</xdr:row>
      <xdr:rowOff>257175</xdr:rowOff>
    </xdr:to>
    <xdr:pic>
      <xdr:nvPicPr>
        <xdr:cNvPr id="3090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752475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619125</xdr:colOff>
      <xdr:row>39</xdr:row>
      <xdr:rowOff>9525</xdr:rowOff>
    </xdr:from>
    <xdr:to>
      <xdr:col>6</xdr:col>
      <xdr:colOff>19050</xdr:colOff>
      <xdr:row>39</xdr:row>
      <xdr:rowOff>247650</xdr:rowOff>
    </xdr:to>
    <xdr:pic>
      <xdr:nvPicPr>
        <xdr:cNvPr id="3091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57600" y="7534275"/>
          <a:ext cx="9239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704850</xdr:colOff>
      <xdr:row>39</xdr:row>
      <xdr:rowOff>333375</xdr:rowOff>
    </xdr:to>
    <xdr:pic>
      <xdr:nvPicPr>
        <xdr:cNvPr id="3092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62475" y="7620000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0</xdr:colOff>
      <xdr:row>38</xdr:row>
      <xdr:rowOff>714375</xdr:rowOff>
    </xdr:from>
    <xdr:to>
      <xdr:col>7</xdr:col>
      <xdr:colOff>561975</xdr:colOff>
      <xdr:row>39</xdr:row>
      <xdr:rowOff>276225</xdr:rowOff>
    </xdr:to>
    <xdr:pic>
      <xdr:nvPicPr>
        <xdr:cNvPr id="3093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0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38</xdr:row>
      <xdr:rowOff>714375</xdr:rowOff>
    </xdr:from>
    <xdr:to>
      <xdr:col>9</xdr:col>
      <xdr:colOff>552450</xdr:colOff>
      <xdr:row>39</xdr:row>
      <xdr:rowOff>400050</xdr:rowOff>
    </xdr:to>
    <xdr:pic>
      <xdr:nvPicPr>
        <xdr:cNvPr id="309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524750"/>
          <a:ext cx="55245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600075</xdr:colOff>
      <xdr:row>38</xdr:row>
      <xdr:rowOff>714375</xdr:rowOff>
    </xdr:from>
    <xdr:to>
      <xdr:col>10</xdr:col>
      <xdr:colOff>476250</xdr:colOff>
      <xdr:row>39</xdr:row>
      <xdr:rowOff>304800</xdr:rowOff>
    </xdr:to>
    <xdr:pic>
      <xdr:nvPicPr>
        <xdr:cNvPr id="3095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5" y="7524750"/>
          <a:ext cx="552450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161925</xdr:colOff>
      <xdr:row>39</xdr:row>
      <xdr:rowOff>47625</xdr:rowOff>
    </xdr:from>
    <xdr:to>
      <xdr:col>11</xdr:col>
      <xdr:colOff>733425</xdr:colOff>
      <xdr:row>39</xdr:row>
      <xdr:rowOff>323850</xdr:rowOff>
    </xdr:to>
    <xdr:pic>
      <xdr:nvPicPr>
        <xdr:cNvPr id="3096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75723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76200</xdr:colOff>
      <xdr:row>38</xdr:row>
      <xdr:rowOff>714375</xdr:rowOff>
    </xdr:from>
    <xdr:to>
      <xdr:col>12</xdr:col>
      <xdr:colOff>704850</xdr:colOff>
      <xdr:row>39</xdr:row>
      <xdr:rowOff>257175</xdr:rowOff>
    </xdr:to>
    <xdr:pic>
      <xdr:nvPicPr>
        <xdr:cNvPr id="3097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34450" y="7524750"/>
          <a:ext cx="628650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38100</xdr:colOff>
      <xdr:row>39</xdr:row>
      <xdr:rowOff>38100</xdr:rowOff>
    </xdr:from>
    <xdr:to>
      <xdr:col>13</xdr:col>
      <xdr:colOff>657225</xdr:colOff>
      <xdr:row>39</xdr:row>
      <xdr:rowOff>276225</xdr:rowOff>
    </xdr:to>
    <xdr:pic>
      <xdr:nvPicPr>
        <xdr:cNvPr id="3098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7562850"/>
          <a:ext cx="6191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85725</xdr:colOff>
      <xdr:row>39</xdr:row>
      <xdr:rowOff>28575</xdr:rowOff>
    </xdr:from>
    <xdr:to>
      <xdr:col>14</xdr:col>
      <xdr:colOff>657225</xdr:colOff>
      <xdr:row>39</xdr:row>
      <xdr:rowOff>295275</xdr:rowOff>
    </xdr:to>
    <xdr:pic>
      <xdr:nvPicPr>
        <xdr:cNvPr id="3099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0850" y="7553325"/>
          <a:ext cx="57150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723900</xdr:colOff>
      <xdr:row>38</xdr:row>
      <xdr:rowOff>714375</xdr:rowOff>
    </xdr:from>
    <xdr:to>
      <xdr:col>15</xdr:col>
      <xdr:colOff>485775</xdr:colOff>
      <xdr:row>39</xdr:row>
      <xdr:rowOff>295275</xdr:rowOff>
    </xdr:to>
    <xdr:pic>
      <xdr:nvPicPr>
        <xdr:cNvPr id="3100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49025" y="7524750"/>
          <a:ext cx="5334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38</xdr:row>
      <xdr:rowOff>714375</xdr:rowOff>
    </xdr:from>
    <xdr:to>
      <xdr:col>1</xdr:col>
      <xdr:colOff>600075</xdr:colOff>
      <xdr:row>39</xdr:row>
      <xdr:rowOff>438150</xdr:rowOff>
    </xdr:to>
    <xdr:pic>
      <xdr:nvPicPr>
        <xdr:cNvPr id="310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524750"/>
          <a:ext cx="600075" cy="438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0</xdr:colOff>
      <xdr:row>38</xdr:row>
      <xdr:rowOff>714375</xdr:rowOff>
    </xdr:from>
    <xdr:to>
      <xdr:col>2</xdr:col>
      <xdr:colOff>742950</xdr:colOff>
      <xdr:row>39</xdr:row>
      <xdr:rowOff>333375</xdr:rowOff>
    </xdr:to>
    <xdr:pic>
      <xdr:nvPicPr>
        <xdr:cNvPr id="310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7524750"/>
          <a:ext cx="742950" cy="333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0</xdr:colOff>
      <xdr:row>38</xdr:row>
      <xdr:rowOff>714375</xdr:rowOff>
    </xdr:from>
    <xdr:to>
      <xdr:col>3</xdr:col>
      <xdr:colOff>561975</xdr:colOff>
      <xdr:row>39</xdr:row>
      <xdr:rowOff>276225</xdr:rowOff>
    </xdr:to>
    <xdr:pic>
      <xdr:nvPicPr>
        <xdr:cNvPr id="3103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0</xdr:colOff>
      <xdr:row>38</xdr:row>
      <xdr:rowOff>714375</xdr:rowOff>
    </xdr:from>
    <xdr:to>
      <xdr:col>4</xdr:col>
      <xdr:colOff>619125</xdr:colOff>
      <xdr:row>39</xdr:row>
      <xdr:rowOff>257175</xdr:rowOff>
    </xdr:to>
    <xdr:pic>
      <xdr:nvPicPr>
        <xdr:cNvPr id="3104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752475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619125</xdr:colOff>
      <xdr:row>39</xdr:row>
      <xdr:rowOff>9525</xdr:rowOff>
    </xdr:from>
    <xdr:to>
      <xdr:col>6</xdr:col>
      <xdr:colOff>19050</xdr:colOff>
      <xdr:row>39</xdr:row>
      <xdr:rowOff>247650</xdr:rowOff>
    </xdr:to>
    <xdr:pic>
      <xdr:nvPicPr>
        <xdr:cNvPr id="3105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57600" y="7534275"/>
          <a:ext cx="9239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704850</xdr:colOff>
      <xdr:row>39</xdr:row>
      <xdr:rowOff>333375</xdr:rowOff>
    </xdr:to>
    <xdr:pic>
      <xdr:nvPicPr>
        <xdr:cNvPr id="3106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62475" y="7620000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0</xdr:colOff>
      <xdr:row>38</xdr:row>
      <xdr:rowOff>714375</xdr:rowOff>
    </xdr:from>
    <xdr:to>
      <xdr:col>7</xdr:col>
      <xdr:colOff>561975</xdr:colOff>
      <xdr:row>39</xdr:row>
      <xdr:rowOff>276225</xdr:rowOff>
    </xdr:to>
    <xdr:pic>
      <xdr:nvPicPr>
        <xdr:cNvPr id="3107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0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38</xdr:row>
      <xdr:rowOff>714375</xdr:rowOff>
    </xdr:from>
    <xdr:to>
      <xdr:col>9</xdr:col>
      <xdr:colOff>552450</xdr:colOff>
      <xdr:row>39</xdr:row>
      <xdr:rowOff>400050</xdr:rowOff>
    </xdr:to>
    <xdr:pic>
      <xdr:nvPicPr>
        <xdr:cNvPr id="3108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524750"/>
          <a:ext cx="55245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600075</xdr:colOff>
      <xdr:row>38</xdr:row>
      <xdr:rowOff>714375</xdr:rowOff>
    </xdr:from>
    <xdr:to>
      <xdr:col>10</xdr:col>
      <xdr:colOff>476250</xdr:colOff>
      <xdr:row>39</xdr:row>
      <xdr:rowOff>304800</xdr:rowOff>
    </xdr:to>
    <xdr:pic>
      <xdr:nvPicPr>
        <xdr:cNvPr id="3109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5" y="7524750"/>
          <a:ext cx="552450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161925</xdr:colOff>
      <xdr:row>39</xdr:row>
      <xdr:rowOff>47625</xdr:rowOff>
    </xdr:from>
    <xdr:to>
      <xdr:col>11</xdr:col>
      <xdr:colOff>733425</xdr:colOff>
      <xdr:row>39</xdr:row>
      <xdr:rowOff>323850</xdr:rowOff>
    </xdr:to>
    <xdr:pic>
      <xdr:nvPicPr>
        <xdr:cNvPr id="3110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75723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76200</xdr:colOff>
      <xdr:row>38</xdr:row>
      <xdr:rowOff>714375</xdr:rowOff>
    </xdr:from>
    <xdr:to>
      <xdr:col>12</xdr:col>
      <xdr:colOff>704850</xdr:colOff>
      <xdr:row>39</xdr:row>
      <xdr:rowOff>257175</xdr:rowOff>
    </xdr:to>
    <xdr:pic>
      <xdr:nvPicPr>
        <xdr:cNvPr id="3111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34450" y="7524750"/>
          <a:ext cx="628650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38100</xdr:colOff>
      <xdr:row>39</xdr:row>
      <xdr:rowOff>38100</xdr:rowOff>
    </xdr:from>
    <xdr:to>
      <xdr:col>13</xdr:col>
      <xdr:colOff>657225</xdr:colOff>
      <xdr:row>39</xdr:row>
      <xdr:rowOff>276225</xdr:rowOff>
    </xdr:to>
    <xdr:pic>
      <xdr:nvPicPr>
        <xdr:cNvPr id="3112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7562850"/>
          <a:ext cx="6191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85725</xdr:colOff>
      <xdr:row>39</xdr:row>
      <xdr:rowOff>28575</xdr:rowOff>
    </xdr:from>
    <xdr:to>
      <xdr:col>14</xdr:col>
      <xdr:colOff>657225</xdr:colOff>
      <xdr:row>39</xdr:row>
      <xdr:rowOff>295275</xdr:rowOff>
    </xdr:to>
    <xdr:pic>
      <xdr:nvPicPr>
        <xdr:cNvPr id="3113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0850" y="7553325"/>
          <a:ext cx="57150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723900</xdr:colOff>
      <xdr:row>38</xdr:row>
      <xdr:rowOff>714375</xdr:rowOff>
    </xdr:from>
    <xdr:to>
      <xdr:col>15</xdr:col>
      <xdr:colOff>485775</xdr:colOff>
      <xdr:row>39</xdr:row>
      <xdr:rowOff>295275</xdr:rowOff>
    </xdr:to>
    <xdr:pic>
      <xdr:nvPicPr>
        <xdr:cNvPr id="3114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49025" y="7524750"/>
          <a:ext cx="5334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542925</xdr:rowOff>
    </xdr:from>
    <xdr:to>
      <xdr:col>1</xdr:col>
      <xdr:colOff>600075</xdr:colOff>
      <xdr:row>39</xdr:row>
      <xdr:rowOff>276225</xdr:rowOff>
    </xdr:to>
    <xdr:pic>
      <xdr:nvPicPr>
        <xdr:cNvPr id="4097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353300"/>
          <a:ext cx="600075" cy="4476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619125</xdr:colOff>
      <xdr:row>38</xdr:row>
      <xdr:rowOff>542925</xdr:rowOff>
    </xdr:from>
    <xdr:to>
      <xdr:col>2</xdr:col>
      <xdr:colOff>628650</xdr:colOff>
      <xdr:row>39</xdr:row>
      <xdr:rowOff>180975</xdr:rowOff>
    </xdr:to>
    <xdr:pic>
      <xdr:nvPicPr>
        <xdr:cNvPr id="4098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2550" y="7353300"/>
          <a:ext cx="742950" cy="3524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657225</xdr:colOff>
      <xdr:row>38</xdr:row>
      <xdr:rowOff>542925</xdr:rowOff>
    </xdr:from>
    <xdr:to>
      <xdr:col>3</xdr:col>
      <xdr:colOff>447675</xdr:colOff>
      <xdr:row>39</xdr:row>
      <xdr:rowOff>104775</xdr:rowOff>
    </xdr:to>
    <xdr:pic>
      <xdr:nvPicPr>
        <xdr:cNvPr id="4099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24075" y="735330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495300</xdr:colOff>
      <xdr:row>38</xdr:row>
      <xdr:rowOff>542925</xdr:rowOff>
    </xdr:from>
    <xdr:to>
      <xdr:col>4</xdr:col>
      <xdr:colOff>314325</xdr:colOff>
      <xdr:row>39</xdr:row>
      <xdr:rowOff>85725</xdr:rowOff>
    </xdr:to>
    <xdr:pic>
      <xdr:nvPicPr>
        <xdr:cNvPr id="4100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33675" y="735330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314325</xdr:colOff>
      <xdr:row>38</xdr:row>
      <xdr:rowOff>552450</xdr:rowOff>
    </xdr:from>
    <xdr:to>
      <xdr:col>5</xdr:col>
      <xdr:colOff>285750</xdr:colOff>
      <xdr:row>39</xdr:row>
      <xdr:rowOff>85725</xdr:rowOff>
    </xdr:to>
    <xdr:pic>
      <xdr:nvPicPr>
        <xdr:cNvPr id="4101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52800" y="7362825"/>
          <a:ext cx="609600" cy="2476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5</xdr:col>
      <xdr:colOff>257175</xdr:colOff>
      <xdr:row>38</xdr:row>
      <xdr:rowOff>647700</xdr:rowOff>
    </xdr:from>
    <xdr:to>
      <xdr:col>6</xdr:col>
      <xdr:colOff>76200</xdr:colOff>
      <xdr:row>39</xdr:row>
      <xdr:rowOff>171450</xdr:rowOff>
    </xdr:to>
    <xdr:pic>
      <xdr:nvPicPr>
        <xdr:cNvPr id="4102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33825" y="7458075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333375</xdr:colOff>
      <xdr:row>38</xdr:row>
      <xdr:rowOff>542925</xdr:rowOff>
    </xdr:from>
    <xdr:to>
      <xdr:col>6</xdr:col>
      <xdr:colOff>904875</xdr:colOff>
      <xdr:row>39</xdr:row>
      <xdr:rowOff>104775</xdr:rowOff>
    </xdr:to>
    <xdr:pic>
      <xdr:nvPicPr>
        <xdr:cNvPr id="4103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95850" y="7353300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0</xdr:colOff>
      <xdr:row>38</xdr:row>
      <xdr:rowOff>542925</xdr:rowOff>
    </xdr:from>
    <xdr:to>
      <xdr:col>8</xdr:col>
      <xdr:colOff>552450</xdr:colOff>
      <xdr:row>39</xdr:row>
      <xdr:rowOff>238125</xdr:rowOff>
    </xdr:to>
    <xdr:pic>
      <xdr:nvPicPr>
        <xdr:cNvPr id="410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7353300"/>
          <a:ext cx="552450" cy="409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600075</xdr:colOff>
      <xdr:row>38</xdr:row>
      <xdr:rowOff>542925</xdr:rowOff>
    </xdr:from>
    <xdr:to>
      <xdr:col>9</xdr:col>
      <xdr:colOff>523875</xdr:colOff>
      <xdr:row>39</xdr:row>
      <xdr:rowOff>142875</xdr:rowOff>
    </xdr:to>
    <xdr:pic>
      <xdr:nvPicPr>
        <xdr:cNvPr id="4105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0" y="7353300"/>
          <a:ext cx="542925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10</xdr:col>
      <xdr:colOff>28575</xdr:colOff>
      <xdr:row>38</xdr:row>
      <xdr:rowOff>590550</xdr:rowOff>
    </xdr:from>
    <xdr:to>
      <xdr:col>11</xdr:col>
      <xdr:colOff>104775</xdr:colOff>
      <xdr:row>39</xdr:row>
      <xdr:rowOff>152400</xdr:rowOff>
    </xdr:to>
    <xdr:pic>
      <xdr:nvPicPr>
        <xdr:cNvPr id="4106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67600" y="740092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371475</xdr:colOff>
      <xdr:row>38</xdr:row>
      <xdr:rowOff>542925</xdr:rowOff>
    </xdr:from>
    <xdr:to>
      <xdr:col>12</xdr:col>
      <xdr:colOff>85725</xdr:colOff>
      <xdr:row>39</xdr:row>
      <xdr:rowOff>85725</xdr:rowOff>
    </xdr:to>
    <xdr:pic>
      <xdr:nvPicPr>
        <xdr:cNvPr id="4107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05800" y="7353300"/>
          <a:ext cx="63817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180975</xdr:colOff>
      <xdr:row>38</xdr:row>
      <xdr:rowOff>590550</xdr:rowOff>
    </xdr:from>
    <xdr:to>
      <xdr:col>13</xdr:col>
      <xdr:colOff>28575</xdr:colOff>
      <xdr:row>39</xdr:row>
      <xdr:rowOff>104775</xdr:rowOff>
    </xdr:to>
    <xdr:pic>
      <xdr:nvPicPr>
        <xdr:cNvPr id="4108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39225" y="7400925"/>
          <a:ext cx="619125" cy="228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266700</xdr:colOff>
      <xdr:row>38</xdr:row>
      <xdr:rowOff>571500</xdr:rowOff>
    </xdr:from>
    <xdr:to>
      <xdr:col>13</xdr:col>
      <xdr:colOff>838200</xdr:colOff>
      <xdr:row>39</xdr:row>
      <xdr:rowOff>133350</xdr:rowOff>
    </xdr:to>
    <xdr:pic>
      <xdr:nvPicPr>
        <xdr:cNvPr id="4109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896475" y="73818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19050</xdr:colOff>
      <xdr:row>38</xdr:row>
      <xdr:rowOff>542925</xdr:rowOff>
    </xdr:from>
    <xdr:to>
      <xdr:col>14</xdr:col>
      <xdr:colOff>542925</xdr:colOff>
      <xdr:row>39</xdr:row>
      <xdr:rowOff>133350</xdr:rowOff>
    </xdr:to>
    <xdr:pic>
      <xdr:nvPicPr>
        <xdr:cNvPr id="4110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544175" y="7353300"/>
          <a:ext cx="523875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38</xdr:row>
      <xdr:rowOff>714375</xdr:rowOff>
    </xdr:from>
    <xdr:to>
      <xdr:col>1</xdr:col>
      <xdr:colOff>600075</xdr:colOff>
      <xdr:row>39</xdr:row>
      <xdr:rowOff>438150</xdr:rowOff>
    </xdr:to>
    <xdr:pic>
      <xdr:nvPicPr>
        <xdr:cNvPr id="411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524750"/>
          <a:ext cx="600075" cy="438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0</xdr:colOff>
      <xdr:row>38</xdr:row>
      <xdr:rowOff>714375</xdr:rowOff>
    </xdr:from>
    <xdr:to>
      <xdr:col>2</xdr:col>
      <xdr:colOff>742950</xdr:colOff>
      <xdr:row>39</xdr:row>
      <xdr:rowOff>333375</xdr:rowOff>
    </xdr:to>
    <xdr:pic>
      <xdr:nvPicPr>
        <xdr:cNvPr id="411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7524750"/>
          <a:ext cx="742950" cy="333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0</xdr:colOff>
      <xdr:row>38</xdr:row>
      <xdr:rowOff>714375</xdr:rowOff>
    </xdr:from>
    <xdr:to>
      <xdr:col>3</xdr:col>
      <xdr:colOff>561975</xdr:colOff>
      <xdr:row>39</xdr:row>
      <xdr:rowOff>276225</xdr:rowOff>
    </xdr:to>
    <xdr:pic>
      <xdr:nvPicPr>
        <xdr:cNvPr id="4113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0</xdr:colOff>
      <xdr:row>38</xdr:row>
      <xdr:rowOff>714375</xdr:rowOff>
    </xdr:from>
    <xdr:to>
      <xdr:col>4</xdr:col>
      <xdr:colOff>619125</xdr:colOff>
      <xdr:row>39</xdr:row>
      <xdr:rowOff>257175</xdr:rowOff>
    </xdr:to>
    <xdr:pic>
      <xdr:nvPicPr>
        <xdr:cNvPr id="4114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752475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619125</xdr:colOff>
      <xdr:row>39</xdr:row>
      <xdr:rowOff>9525</xdr:rowOff>
    </xdr:from>
    <xdr:to>
      <xdr:col>6</xdr:col>
      <xdr:colOff>19050</xdr:colOff>
      <xdr:row>39</xdr:row>
      <xdr:rowOff>247650</xdr:rowOff>
    </xdr:to>
    <xdr:pic>
      <xdr:nvPicPr>
        <xdr:cNvPr id="4115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57600" y="7534275"/>
          <a:ext cx="9239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704850</xdr:colOff>
      <xdr:row>39</xdr:row>
      <xdr:rowOff>333375</xdr:rowOff>
    </xdr:to>
    <xdr:pic>
      <xdr:nvPicPr>
        <xdr:cNvPr id="4116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62475" y="7620000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0</xdr:colOff>
      <xdr:row>38</xdr:row>
      <xdr:rowOff>714375</xdr:rowOff>
    </xdr:from>
    <xdr:to>
      <xdr:col>7</xdr:col>
      <xdr:colOff>561975</xdr:colOff>
      <xdr:row>39</xdr:row>
      <xdr:rowOff>276225</xdr:rowOff>
    </xdr:to>
    <xdr:pic>
      <xdr:nvPicPr>
        <xdr:cNvPr id="4117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0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38</xdr:row>
      <xdr:rowOff>714375</xdr:rowOff>
    </xdr:from>
    <xdr:to>
      <xdr:col>9</xdr:col>
      <xdr:colOff>552450</xdr:colOff>
      <xdr:row>39</xdr:row>
      <xdr:rowOff>400050</xdr:rowOff>
    </xdr:to>
    <xdr:pic>
      <xdr:nvPicPr>
        <xdr:cNvPr id="4118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524750"/>
          <a:ext cx="55245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600075</xdr:colOff>
      <xdr:row>38</xdr:row>
      <xdr:rowOff>714375</xdr:rowOff>
    </xdr:from>
    <xdr:to>
      <xdr:col>10</xdr:col>
      <xdr:colOff>476250</xdr:colOff>
      <xdr:row>39</xdr:row>
      <xdr:rowOff>304800</xdr:rowOff>
    </xdr:to>
    <xdr:pic>
      <xdr:nvPicPr>
        <xdr:cNvPr id="4119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5" y="7524750"/>
          <a:ext cx="552450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161925</xdr:colOff>
      <xdr:row>39</xdr:row>
      <xdr:rowOff>47625</xdr:rowOff>
    </xdr:from>
    <xdr:to>
      <xdr:col>11</xdr:col>
      <xdr:colOff>733425</xdr:colOff>
      <xdr:row>39</xdr:row>
      <xdr:rowOff>323850</xdr:rowOff>
    </xdr:to>
    <xdr:pic>
      <xdr:nvPicPr>
        <xdr:cNvPr id="4120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75723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76200</xdr:colOff>
      <xdr:row>38</xdr:row>
      <xdr:rowOff>714375</xdr:rowOff>
    </xdr:from>
    <xdr:to>
      <xdr:col>12</xdr:col>
      <xdr:colOff>704850</xdr:colOff>
      <xdr:row>39</xdr:row>
      <xdr:rowOff>257175</xdr:rowOff>
    </xdr:to>
    <xdr:pic>
      <xdr:nvPicPr>
        <xdr:cNvPr id="4121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34450" y="7524750"/>
          <a:ext cx="628650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38100</xdr:colOff>
      <xdr:row>39</xdr:row>
      <xdr:rowOff>38100</xdr:rowOff>
    </xdr:from>
    <xdr:to>
      <xdr:col>13</xdr:col>
      <xdr:colOff>657225</xdr:colOff>
      <xdr:row>39</xdr:row>
      <xdr:rowOff>276225</xdr:rowOff>
    </xdr:to>
    <xdr:pic>
      <xdr:nvPicPr>
        <xdr:cNvPr id="4122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7562850"/>
          <a:ext cx="6191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85725</xdr:colOff>
      <xdr:row>39</xdr:row>
      <xdr:rowOff>28575</xdr:rowOff>
    </xdr:from>
    <xdr:to>
      <xdr:col>14</xdr:col>
      <xdr:colOff>657225</xdr:colOff>
      <xdr:row>39</xdr:row>
      <xdr:rowOff>295275</xdr:rowOff>
    </xdr:to>
    <xdr:pic>
      <xdr:nvPicPr>
        <xdr:cNvPr id="4123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0850" y="7553325"/>
          <a:ext cx="57150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723900</xdr:colOff>
      <xdr:row>38</xdr:row>
      <xdr:rowOff>714375</xdr:rowOff>
    </xdr:from>
    <xdr:to>
      <xdr:col>15</xdr:col>
      <xdr:colOff>485775</xdr:colOff>
      <xdr:row>39</xdr:row>
      <xdr:rowOff>295275</xdr:rowOff>
    </xdr:to>
    <xdr:pic>
      <xdr:nvPicPr>
        <xdr:cNvPr id="4124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49025" y="7524750"/>
          <a:ext cx="5334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38</xdr:row>
      <xdr:rowOff>714375</xdr:rowOff>
    </xdr:from>
    <xdr:to>
      <xdr:col>1</xdr:col>
      <xdr:colOff>600075</xdr:colOff>
      <xdr:row>39</xdr:row>
      <xdr:rowOff>438150</xdr:rowOff>
    </xdr:to>
    <xdr:pic>
      <xdr:nvPicPr>
        <xdr:cNvPr id="412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7524750"/>
          <a:ext cx="600075" cy="438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0</xdr:colOff>
      <xdr:row>38</xdr:row>
      <xdr:rowOff>714375</xdr:rowOff>
    </xdr:from>
    <xdr:to>
      <xdr:col>2</xdr:col>
      <xdr:colOff>742950</xdr:colOff>
      <xdr:row>39</xdr:row>
      <xdr:rowOff>333375</xdr:rowOff>
    </xdr:to>
    <xdr:pic>
      <xdr:nvPicPr>
        <xdr:cNvPr id="412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7524750"/>
          <a:ext cx="742950" cy="333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0</xdr:colOff>
      <xdr:row>38</xdr:row>
      <xdr:rowOff>714375</xdr:rowOff>
    </xdr:from>
    <xdr:to>
      <xdr:col>3</xdr:col>
      <xdr:colOff>561975</xdr:colOff>
      <xdr:row>39</xdr:row>
      <xdr:rowOff>276225</xdr:rowOff>
    </xdr:to>
    <xdr:pic>
      <xdr:nvPicPr>
        <xdr:cNvPr id="4127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0</xdr:colOff>
      <xdr:row>38</xdr:row>
      <xdr:rowOff>714375</xdr:rowOff>
    </xdr:from>
    <xdr:to>
      <xdr:col>4</xdr:col>
      <xdr:colOff>619125</xdr:colOff>
      <xdr:row>39</xdr:row>
      <xdr:rowOff>257175</xdr:rowOff>
    </xdr:to>
    <xdr:pic>
      <xdr:nvPicPr>
        <xdr:cNvPr id="4128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7524750"/>
          <a:ext cx="619125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619125</xdr:colOff>
      <xdr:row>39</xdr:row>
      <xdr:rowOff>9525</xdr:rowOff>
    </xdr:from>
    <xdr:to>
      <xdr:col>6</xdr:col>
      <xdr:colOff>19050</xdr:colOff>
      <xdr:row>39</xdr:row>
      <xdr:rowOff>247650</xdr:rowOff>
    </xdr:to>
    <xdr:pic>
      <xdr:nvPicPr>
        <xdr:cNvPr id="4129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57600" y="7534275"/>
          <a:ext cx="9239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704850</xdr:colOff>
      <xdr:row>39</xdr:row>
      <xdr:rowOff>333375</xdr:rowOff>
    </xdr:to>
    <xdr:pic>
      <xdr:nvPicPr>
        <xdr:cNvPr id="4130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62475" y="7620000"/>
          <a:ext cx="704850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0</xdr:colOff>
      <xdr:row>38</xdr:row>
      <xdr:rowOff>714375</xdr:rowOff>
    </xdr:from>
    <xdr:to>
      <xdr:col>7</xdr:col>
      <xdr:colOff>561975</xdr:colOff>
      <xdr:row>39</xdr:row>
      <xdr:rowOff>276225</xdr:rowOff>
    </xdr:to>
    <xdr:pic>
      <xdr:nvPicPr>
        <xdr:cNvPr id="4131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0" y="7524750"/>
          <a:ext cx="561975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38</xdr:row>
      <xdr:rowOff>714375</xdr:rowOff>
    </xdr:from>
    <xdr:to>
      <xdr:col>9</xdr:col>
      <xdr:colOff>552450</xdr:colOff>
      <xdr:row>39</xdr:row>
      <xdr:rowOff>400050</xdr:rowOff>
    </xdr:to>
    <xdr:pic>
      <xdr:nvPicPr>
        <xdr:cNvPr id="413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524750"/>
          <a:ext cx="55245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600075</xdr:colOff>
      <xdr:row>38</xdr:row>
      <xdr:rowOff>714375</xdr:rowOff>
    </xdr:from>
    <xdr:to>
      <xdr:col>10</xdr:col>
      <xdr:colOff>476250</xdr:colOff>
      <xdr:row>39</xdr:row>
      <xdr:rowOff>304800</xdr:rowOff>
    </xdr:to>
    <xdr:pic>
      <xdr:nvPicPr>
        <xdr:cNvPr id="4133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5" y="7524750"/>
          <a:ext cx="552450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161925</xdr:colOff>
      <xdr:row>39</xdr:row>
      <xdr:rowOff>47625</xdr:rowOff>
    </xdr:from>
    <xdr:to>
      <xdr:col>11</xdr:col>
      <xdr:colOff>733425</xdr:colOff>
      <xdr:row>39</xdr:row>
      <xdr:rowOff>323850</xdr:rowOff>
    </xdr:to>
    <xdr:pic>
      <xdr:nvPicPr>
        <xdr:cNvPr id="4134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7572375"/>
          <a:ext cx="571500" cy="276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12</xdr:col>
      <xdr:colOff>76200</xdr:colOff>
      <xdr:row>38</xdr:row>
      <xdr:rowOff>714375</xdr:rowOff>
    </xdr:from>
    <xdr:to>
      <xdr:col>12</xdr:col>
      <xdr:colOff>704850</xdr:colOff>
      <xdr:row>39</xdr:row>
      <xdr:rowOff>257175</xdr:rowOff>
    </xdr:to>
    <xdr:pic>
      <xdr:nvPicPr>
        <xdr:cNvPr id="4135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34450" y="7524750"/>
          <a:ext cx="628650" cy="257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38100</xdr:colOff>
      <xdr:row>39</xdr:row>
      <xdr:rowOff>38100</xdr:rowOff>
    </xdr:from>
    <xdr:to>
      <xdr:col>13</xdr:col>
      <xdr:colOff>657225</xdr:colOff>
      <xdr:row>39</xdr:row>
      <xdr:rowOff>276225</xdr:rowOff>
    </xdr:to>
    <xdr:pic>
      <xdr:nvPicPr>
        <xdr:cNvPr id="4136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7562850"/>
          <a:ext cx="619125" cy="238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85725</xdr:colOff>
      <xdr:row>39</xdr:row>
      <xdr:rowOff>28575</xdr:rowOff>
    </xdr:from>
    <xdr:to>
      <xdr:col>14</xdr:col>
      <xdr:colOff>657225</xdr:colOff>
      <xdr:row>39</xdr:row>
      <xdr:rowOff>295275</xdr:rowOff>
    </xdr:to>
    <xdr:pic>
      <xdr:nvPicPr>
        <xdr:cNvPr id="4137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0850" y="7553325"/>
          <a:ext cx="57150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14</xdr:col>
      <xdr:colOff>723900</xdr:colOff>
      <xdr:row>38</xdr:row>
      <xdr:rowOff>714375</xdr:rowOff>
    </xdr:from>
    <xdr:to>
      <xdr:col>15</xdr:col>
      <xdr:colOff>485775</xdr:colOff>
      <xdr:row>39</xdr:row>
      <xdr:rowOff>295275</xdr:rowOff>
    </xdr:to>
    <xdr:pic>
      <xdr:nvPicPr>
        <xdr:cNvPr id="4138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49025" y="7524750"/>
          <a:ext cx="5334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workbookViewId="0">
      <selection activeCell="F5" sqref="F5"/>
    </sheetView>
  </sheetViews>
  <sheetFormatPr defaultColWidth="11.5703125" defaultRowHeight="12.75"/>
  <cols>
    <col min="1" max="2" width="11" style="1" customWidth="1"/>
    <col min="3" max="3" width="11.5703125" style="1" customWidth="1"/>
    <col min="4" max="4" width="12" style="1" customWidth="1"/>
    <col min="5" max="5" width="9.5703125" style="1" customWidth="1"/>
    <col min="6" max="6" width="13.28515625" style="1" customWidth="1"/>
    <col min="7" max="7" width="14.42578125" style="1" customWidth="1"/>
    <col min="8" max="9" width="9.28515625" style="1" customWidth="1"/>
    <col min="10" max="10" width="10.140625" style="1" customWidth="1"/>
    <col min="11" max="11" width="7.42578125" style="1" customWidth="1"/>
    <col min="12" max="12" width="13.85546875" style="1" customWidth="1"/>
    <col min="13" max="13" width="11.5703125" style="1" customWidth="1"/>
    <col min="14" max="14" width="13.42578125" style="1" customWidth="1"/>
    <col min="15" max="15" width="11.5703125" style="1" customWidth="1"/>
    <col min="16" max="16" width="7.7109375" style="1" customWidth="1"/>
    <col min="17" max="16384" width="11.5703125" style="1"/>
  </cols>
  <sheetData>
    <row r="1" spans="1:18" ht="25.35" customHeight="1">
      <c r="A1"/>
      <c r="B1"/>
      <c r="D1"/>
      <c r="E1" s="2" t="s">
        <v>0</v>
      </c>
      <c r="M1" s="2" t="s">
        <v>0</v>
      </c>
    </row>
    <row r="2" spans="1:18" ht="15.75">
      <c r="A2" s="3" t="s">
        <v>1</v>
      </c>
      <c r="C2" s="4" t="s">
        <v>2</v>
      </c>
      <c r="I2" s="2" t="s">
        <v>3</v>
      </c>
      <c r="K2" s="4" t="s">
        <v>2</v>
      </c>
    </row>
    <row r="3" spans="1:18" ht="44.1" customHeight="1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9" t="s">
        <v>10</v>
      </c>
      <c r="H3" s="69"/>
      <c r="I3" s="5" t="s">
        <v>4</v>
      </c>
      <c r="J3" s="6" t="s">
        <v>11</v>
      </c>
      <c r="K3" s="6" t="s">
        <v>8</v>
      </c>
      <c r="L3" s="6" t="s">
        <v>12</v>
      </c>
      <c r="M3" s="5" t="s">
        <v>13</v>
      </c>
      <c r="N3" s="6" t="s">
        <v>14</v>
      </c>
      <c r="O3" s="69" t="s">
        <v>15</v>
      </c>
      <c r="P3" s="69"/>
      <c r="Q3"/>
      <c r="R3" s="7"/>
    </row>
    <row r="4" spans="1:18">
      <c r="A4" s="8" t="s">
        <v>16</v>
      </c>
      <c r="B4" s="8">
        <v>200</v>
      </c>
      <c r="C4" s="8" t="s">
        <v>17</v>
      </c>
      <c r="D4" s="8">
        <v>350</v>
      </c>
      <c r="E4" s="8">
        <v>3</v>
      </c>
      <c r="F4" s="8" t="s">
        <v>18</v>
      </c>
      <c r="G4" s="71" t="s">
        <v>19</v>
      </c>
      <c r="H4" s="71"/>
      <c r="I4" s="8" t="s">
        <v>20</v>
      </c>
      <c r="J4" s="8" t="s">
        <v>21</v>
      </c>
      <c r="K4" s="8">
        <v>3</v>
      </c>
      <c r="L4" s="8" t="s">
        <v>22</v>
      </c>
      <c r="M4" s="8" t="s">
        <v>23</v>
      </c>
      <c r="N4" s="8" t="s">
        <v>24</v>
      </c>
      <c r="O4" s="72"/>
      <c r="P4" s="72"/>
      <c r="Q4"/>
      <c r="R4" s="7"/>
    </row>
    <row r="5" spans="1:18">
      <c r="A5" s="9" t="s">
        <v>25</v>
      </c>
      <c r="B5" s="9">
        <v>300</v>
      </c>
      <c r="C5" s="9" t="s">
        <v>26</v>
      </c>
      <c r="D5" s="9">
        <v>450</v>
      </c>
      <c r="E5" s="9" t="s">
        <v>27</v>
      </c>
      <c r="F5" s="9" t="s">
        <v>28</v>
      </c>
      <c r="G5" s="70"/>
      <c r="H5" s="70"/>
      <c r="I5" s="9" t="s">
        <v>25</v>
      </c>
      <c r="J5" s="9"/>
      <c r="K5" s="9"/>
      <c r="L5" s="9"/>
      <c r="M5" s="9"/>
      <c r="N5" s="9"/>
      <c r="O5" s="70"/>
      <c r="P5" s="70"/>
      <c r="Q5" s="7"/>
      <c r="R5" s="7"/>
    </row>
    <row r="6" spans="1:18">
      <c r="A6" s="9" t="s">
        <v>29</v>
      </c>
      <c r="B6" s="9"/>
      <c r="C6" s="9"/>
      <c r="D6" s="9"/>
      <c r="E6" s="9"/>
      <c r="F6" s="9"/>
      <c r="G6" s="70"/>
      <c r="H6" s="70"/>
      <c r="I6" s="9" t="s">
        <v>29</v>
      </c>
      <c r="J6" s="9"/>
      <c r="K6" s="9"/>
      <c r="L6" s="9"/>
      <c r="M6" s="9"/>
      <c r="N6" s="9"/>
      <c r="O6" s="70"/>
      <c r="P6" s="70"/>
      <c r="Q6" s="7"/>
      <c r="R6" s="7"/>
    </row>
    <row r="7" spans="1:18">
      <c r="A7" s="9" t="s">
        <v>30</v>
      </c>
      <c r="B7" s="9"/>
      <c r="C7" s="9"/>
      <c r="D7" s="9"/>
      <c r="E7" s="9"/>
      <c r="F7" s="9"/>
      <c r="G7" s="70"/>
      <c r="H7" s="70"/>
      <c r="I7" s="9" t="s">
        <v>30</v>
      </c>
      <c r="J7" s="9"/>
      <c r="K7" s="9"/>
      <c r="L7" s="9"/>
      <c r="M7" s="9"/>
      <c r="N7" s="9"/>
      <c r="O7" s="70"/>
      <c r="P7" s="70"/>
      <c r="Q7" s="7"/>
      <c r="R7" s="7"/>
    </row>
    <row r="8" spans="1:18">
      <c r="A8" s="9" t="s">
        <v>31</v>
      </c>
      <c r="B8" s="9">
        <v>150</v>
      </c>
      <c r="C8" s="9" t="s">
        <v>32</v>
      </c>
      <c r="D8" s="9">
        <v>240</v>
      </c>
      <c r="E8" s="9" t="s">
        <v>27</v>
      </c>
      <c r="F8" s="9"/>
      <c r="G8" s="70"/>
      <c r="H8" s="70"/>
      <c r="I8" s="9" t="s">
        <v>31</v>
      </c>
      <c r="J8" s="9"/>
      <c r="K8" s="9"/>
      <c r="L8" s="9"/>
      <c r="M8" s="9"/>
      <c r="N8" s="9"/>
      <c r="O8" s="70"/>
      <c r="P8" s="70"/>
      <c r="Q8" s="7"/>
      <c r="R8" s="7"/>
    </row>
    <row r="9" spans="1:18">
      <c r="A9" s="9" t="s">
        <v>33</v>
      </c>
      <c r="B9" s="9"/>
      <c r="C9" s="9"/>
      <c r="D9"/>
      <c r="E9" s="9"/>
      <c r="F9" s="9"/>
      <c r="G9" s="70"/>
      <c r="H9" s="70"/>
      <c r="I9" s="9" t="s">
        <v>33</v>
      </c>
      <c r="J9" s="9"/>
      <c r="K9" s="9"/>
      <c r="L9" s="9"/>
      <c r="M9" s="9"/>
      <c r="N9" s="9"/>
      <c r="O9" s="70"/>
      <c r="P9" s="70"/>
      <c r="Q9" s="7"/>
      <c r="R9" s="7"/>
    </row>
    <row r="10" spans="1:18">
      <c r="A10" s="9" t="s">
        <v>34</v>
      </c>
      <c r="B10" s="9"/>
      <c r="C10" s="9"/>
      <c r="D10" s="9"/>
      <c r="E10" s="9"/>
      <c r="F10" s="9"/>
      <c r="G10" s="70"/>
      <c r="H10" s="70"/>
      <c r="I10" s="9" t="s">
        <v>34</v>
      </c>
      <c r="J10" s="9"/>
      <c r="K10" s="9" t="s">
        <v>27</v>
      </c>
      <c r="L10" s="9"/>
      <c r="M10" s="9"/>
      <c r="N10" s="9"/>
      <c r="O10" s="70"/>
      <c r="P10" s="70"/>
      <c r="Q10" s="7"/>
      <c r="R10" s="7"/>
    </row>
    <row r="11" spans="1:18">
      <c r="A11" s="9" t="s">
        <v>35</v>
      </c>
      <c r="B11" s="9"/>
      <c r="C11" s="9"/>
      <c r="D11"/>
      <c r="E11" s="9"/>
      <c r="F11" s="9"/>
      <c r="G11" s="70"/>
      <c r="H11" s="70"/>
      <c r="I11" s="9" t="s">
        <v>35</v>
      </c>
      <c r="J11" s="9"/>
      <c r="K11" s="9"/>
      <c r="L11" s="9"/>
      <c r="M11" s="9"/>
      <c r="N11" s="9"/>
      <c r="O11" s="70"/>
      <c r="P11" s="70"/>
      <c r="Q11" s="7"/>
      <c r="R11" s="7"/>
    </row>
    <row r="12" spans="1:18">
      <c r="A12" s="9" t="s">
        <v>36</v>
      </c>
      <c r="B12" s="9"/>
      <c r="C12" s="9"/>
      <c r="D12" s="9">
        <v>350</v>
      </c>
      <c r="E12" s="9" t="s">
        <v>27</v>
      </c>
      <c r="F12" s="9"/>
      <c r="G12" s="70"/>
      <c r="H12" s="70"/>
      <c r="I12" s="9" t="s">
        <v>36</v>
      </c>
      <c r="J12" s="9"/>
      <c r="K12" s="9"/>
      <c r="L12" s="9"/>
      <c r="M12" s="9"/>
      <c r="N12" s="9" t="s">
        <v>28</v>
      </c>
      <c r="O12" s="70"/>
      <c r="P12" s="70"/>
      <c r="Q12" s="7"/>
      <c r="R12" s="7"/>
    </row>
    <row r="13" spans="1:18">
      <c r="A13" s="9" t="s">
        <v>37</v>
      </c>
      <c r="B13" s="9"/>
      <c r="C13" s="9"/>
      <c r="D13" s="9"/>
      <c r="E13" s="9"/>
      <c r="F13" s="9" t="s">
        <v>28</v>
      </c>
      <c r="G13" s="70" t="s">
        <v>38</v>
      </c>
      <c r="H13" s="70"/>
      <c r="I13" s="9" t="s">
        <v>37</v>
      </c>
      <c r="J13" s="9"/>
      <c r="K13" s="9"/>
      <c r="L13" s="9"/>
      <c r="M13" s="9"/>
      <c r="N13" s="9"/>
      <c r="O13" s="70"/>
      <c r="P13" s="70"/>
      <c r="Q13" s="7"/>
      <c r="R13" s="7"/>
    </row>
    <row r="14" spans="1:18">
      <c r="A14" s="9" t="s">
        <v>39</v>
      </c>
      <c r="B14" s="9"/>
      <c r="C14" s="9"/>
      <c r="D14" s="9"/>
      <c r="E14" s="9"/>
      <c r="F14" s="9"/>
      <c r="G14" s="70"/>
      <c r="H14" s="70"/>
      <c r="I14" s="9" t="s">
        <v>39</v>
      </c>
      <c r="J14" s="9"/>
      <c r="K14" s="9"/>
      <c r="L14" s="9"/>
      <c r="M14" s="9"/>
      <c r="N14" s="9"/>
      <c r="O14" s="70"/>
      <c r="P14" s="70"/>
      <c r="Q14" s="7"/>
      <c r="R14" s="7"/>
    </row>
    <row r="15" spans="1:18">
      <c r="A15" s="9" t="s">
        <v>40</v>
      </c>
      <c r="B15" s="9">
        <v>200</v>
      </c>
      <c r="C15" s="9" t="s">
        <v>41</v>
      </c>
      <c r="D15" s="9">
        <v>100</v>
      </c>
      <c r="E15" s="9" t="s">
        <v>42</v>
      </c>
      <c r="F15" s="9"/>
      <c r="G15" s="70"/>
      <c r="H15" s="70"/>
      <c r="I15" s="9" t="s">
        <v>40</v>
      </c>
      <c r="J15" s="9"/>
      <c r="K15" s="9"/>
      <c r="L15" s="9"/>
      <c r="M15" s="9"/>
      <c r="N15" s="9"/>
      <c r="O15" s="70"/>
      <c r="P15" s="70"/>
      <c r="Q15" s="7"/>
      <c r="R15" s="7"/>
    </row>
    <row r="16" spans="1:18">
      <c r="A16" s="9" t="s">
        <v>43</v>
      </c>
      <c r="B16" s="9"/>
      <c r="C16" s="9"/>
      <c r="D16" s="9"/>
      <c r="E16" s="9"/>
      <c r="F16" s="9"/>
      <c r="G16" s="70"/>
      <c r="H16" s="70"/>
      <c r="I16" s="9" t="s">
        <v>43</v>
      </c>
      <c r="J16" s="9"/>
      <c r="K16" s="9"/>
      <c r="L16" s="9"/>
      <c r="M16" s="9"/>
      <c r="N16" s="9"/>
      <c r="O16" s="70"/>
      <c r="P16" s="70"/>
      <c r="Q16" s="7"/>
      <c r="R16" s="7"/>
    </row>
    <row r="17" spans="1:18">
      <c r="A17" s="9" t="s">
        <v>44</v>
      </c>
      <c r="B17" s="9"/>
      <c r="C17" s="9"/>
      <c r="D17" s="9"/>
      <c r="E17" s="9"/>
      <c r="F17" s="9"/>
      <c r="G17" s="70"/>
      <c r="H17" s="70"/>
      <c r="I17" s="9" t="s">
        <v>44</v>
      </c>
      <c r="J17" s="9"/>
      <c r="K17" s="9"/>
      <c r="L17" s="9"/>
      <c r="M17" s="9"/>
      <c r="N17" s="9"/>
      <c r="O17" s="70"/>
      <c r="P17" s="70"/>
      <c r="Q17" s="7"/>
      <c r="R17" s="7"/>
    </row>
    <row r="18" spans="1:18">
      <c r="A18" s="9" t="s">
        <v>45</v>
      </c>
      <c r="B18" s="9"/>
      <c r="C18" s="9"/>
      <c r="D18" s="9"/>
      <c r="E18" s="9"/>
      <c r="F18" s="9"/>
      <c r="G18" s="70"/>
      <c r="H18" s="70"/>
      <c r="I18" s="9" t="s">
        <v>45</v>
      </c>
      <c r="J18" s="9"/>
      <c r="K18" s="9"/>
      <c r="L18" s="9"/>
      <c r="M18" s="9"/>
      <c r="N18" s="9" t="s">
        <v>46</v>
      </c>
      <c r="O18" s="70"/>
      <c r="P18" s="70"/>
      <c r="Q18" s="7"/>
      <c r="R18" s="7"/>
    </row>
    <row r="19" spans="1:18">
      <c r="A19" s="9" t="s">
        <v>47</v>
      </c>
      <c r="B19" s="9"/>
      <c r="C19" s="9"/>
      <c r="D19" s="9"/>
      <c r="E19" s="9"/>
      <c r="F19" s="9"/>
      <c r="G19" s="70"/>
      <c r="H19" s="70"/>
      <c r="I19" s="9" t="s">
        <v>47</v>
      </c>
      <c r="J19" s="9"/>
      <c r="K19" s="9"/>
      <c r="L19" s="9"/>
      <c r="M19" s="9"/>
      <c r="N19" s="9"/>
      <c r="O19" s="70"/>
      <c r="P19" s="70"/>
      <c r="Q19" s="7"/>
      <c r="R19" s="7"/>
    </row>
    <row r="20" spans="1:18">
      <c r="A20" s="9" t="s">
        <v>48</v>
      </c>
      <c r="B20" s="9"/>
      <c r="C20" s="9"/>
      <c r="D20" s="9">
        <v>200</v>
      </c>
      <c r="E20" s="9" t="s">
        <v>49</v>
      </c>
      <c r="F20" s="9"/>
      <c r="G20" s="70"/>
      <c r="H20" s="70"/>
      <c r="I20" s="9" t="s">
        <v>48</v>
      </c>
      <c r="J20" s="9"/>
      <c r="K20" s="9"/>
      <c r="L20" s="9"/>
      <c r="M20" s="9"/>
      <c r="N20" s="9"/>
      <c r="O20" s="70"/>
      <c r="P20" s="70"/>
      <c r="Q20" s="7"/>
      <c r="R20" s="7"/>
    </row>
    <row r="21" spans="1:18">
      <c r="A21" s="9" t="s">
        <v>50</v>
      </c>
      <c r="B21" s="9"/>
      <c r="C21" s="9"/>
      <c r="D21" s="9"/>
      <c r="E21" s="9"/>
      <c r="F21" s="9"/>
      <c r="G21" s="70"/>
      <c r="H21" s="70"/>
      <c r="I21" s="9" t="s">
        <v>50</v>
      </c>
      <c r="J21" s="9"/>
      <c r="K21" s="9"/>
      <c r="L21" s="9"/>
      <c r="M21" s="9"/>
      <c r="N21" s="9"/>
      <c r="O21" s="70"/>
      <c r="P21" s="70"/>
      <c r="Q21" s="7"/>
      <c r="R21" s="7"/>
    </row>
    <row r="22" spans="1:18">
      <c r="A22" s="9" t="s">
        <v>51</v>
      </c>
      <c r="B22" s="9">
        <v>300</v>
      </c>
      <c r="C22" s="9" t="s">
        <v>52</v>
      </c>
      <c r="D22" s="9"/>
      <c r="E22" s="9"/>
      <c r="F22" s="9"/>
      <c r="G22" s="70"/>
      <c r="H22" s="70"/>
      <c r="I22" s="9" t="s">
        <v>51</v>
      </c>
      <c r="J22" s="9"/>
      <c r="K22" s="9"/>
      <c r="L22" s="9"/>
      <c r="M22" s="9"/>
      <c r="N22" s="9"/>
      <c r="O22" s="70"/>
      <c r="P22" s="70"/>
      <c r="Q22" s="7"/>
      <c r="R22" s="7"/>
    </row>
    <row r="23" spans="1:18">
      <c r="A23" s="9" t="s">
        <v>53</v>
      </c>
      <c r="B23" s="9"/>
      <c r="C23" s="9"/>
      <c r="D23" s="9"/>
      <c r="E23" s="9"/>
      <c r="F23" s="9"/>
      <c r="G23" s="70"/>
      <c r="H23" s="70"/>
      <c r="I23" s="9" t="s">
        <v>53</v>
      </c>
      <c r="J23" s="9"/>
      <c r="K23" s="9"/>
      <c r="L23" s="9"/>
      <c r="M23" s="9"/>
      <c r="N23" s="9"/>
      <c r="O23" s="70"/>
      <c r="P23" s="70"/>
      <c r="Q23" s="7"/>
      <c r="R23" s="7"/>
    </row>
    <row r="24" spans="1:18">
      <c r="A24" s="9" t="s">
        <v>54</v>
      </c>
      <c r="B24" s="9"/>
      <c r="C24" s="9"/>
      <c r="D24" s="9"/>
      <c r="E24" s="9"/>
      <c r="F24" s="9"/>
      <c r="G24" s="70"/>
      <c r="H24" s="70"/>
      <c r="I24" s="9" t="s">
        <v>54</v>
      </c>
      <c r="J24" s="9"/>
      <c r="K24" s="9"/>
      <c r="L24" s="9"/>
      <c r="M24" s="9"/>
      <c r="N24" s="9"/>
      <c r="O24" s="70"/>
      <c r="P24" s="70"/>
      <c r="Q24" s="7"/>
      <c r="R24" s="7"/>
    </row>
    <row r="25" spans="1:18">
      <c r="A25" s="9" t="s">
        <v>55</v>
      </c>
      <c r="B25" s="9">
        <v>250</v>
      </c>
      <c r="C25" s="9" t="s">
        <v>56</v>
      </c>
      <c r="D25" s="9"/>
      <c r="E25" s="9"/>
      <c r="F25" s="9"/>
      <c r="G25" s="70"/>
      <c r="H25" s="70"/>
      <c r="I25" s="9" t="s">
        <v>55</v>
      </c>
      <c r="J25" s="9"/>
      <c r="K25" s="9"/>
      <c r="L25" s="9"/>
      <c r="M25" s="9"/>
      <c r="N25" s="9"/>
      <c r="O25" s="70"/>
      <c r="P25" s="70"/>
      <c r="Q25" s="7"/>
      <c r="R25" s="7"/>
    </row>
    <row r="26" spans="1:18">
      <c r="A26" s="9" t="s">
        <v>57</v>
      </c>
      <c r="B26" s="9">
        <v>400</v>
      </c>
      <c r="C26" s="9" t="s">
        <v>58</v>
      </c>
      <c r="D26" s="9">
        <v>250</v>
      </c>
      <c r="E26" s="9" t="s">
        <v>27</v>
      </c>
      <c r="F26" s="9"/>
      <c r="G26" s="70"/>
      <c r="H26" s="70"/>
      <c r="I26" s="9" t="s">
        <v>57</v>
      </c>
      <c r="J26" s="9"/>
      <c r="K26" s="9"/>
      <c r="L26" s="9"/>
      <c r="M26" s="9"/>
      <c r="N26" s="9"/>
      <c r="O26" s="70"/>
      <c r="P26" s="70"/>
      <c r="Q26" s="7"/>
      <c r="R26" s="7"/>
    </row>
    <row r="27" spans="1:18">
      <c r="A27" s="9" t="s">
        <v>59</v>
      </c>
      <c r="B27" s="9"/>
      <c r="C27" s="9"/>
      <c r="D27" s="9"/>
      <c r="E27" s="9"/>
      <c r="F27" s="9"/>
      <c r="G27" s="70"/>
      <c r="H27" s="70"/>
      <c r="I27" s="9" t="s">
        <v>59</v>
      </c>
      <c r="J27" s="9"/>
      <c r="K27" s="9"/>
      <c r="L27" s="9"/>
      <c r="M27" s="9"/>
      <c r="N27" s="9"/>
      <c r="O27" s="70"/>
      <c r="P27" s="70"/>
      <c r="Q27" s="7"/>
      <c r="R27" s="7"/>
    </row>
    <row r="28" spans="1:18">
      <c r="A28" s="9" t="s">
        <v>60</v>
      </c>
      <c r="B28" s="9"/>
      <c r="C28" s="9"/>
      <c r="D28" s="9"/>
      <c r="E28" s="9"/>
      <c r="F28" s="9"/>
      <c r="G28" s="70"/>
      <c r="H28" s="70"/>
      <c r="I28" s="9" t="s">
        <v>60</v>
      </c>
      <c r="J28" s="9"/>
      <c r="K28" s="9"/>
      <c r="L28" s="9"/>
      <c r="M28" s="9"/>
      <c r="N28" s="9"/>
      <c r="O28" s="70"/>
      <c r="P28" s="70"/>
      <c r="Q28" s="7"/>
      <c r="R28" s="7"/>
    </row>
    <row r="29" spans="1:18">
      <c r="A29" s="5" t="s">
        <v>61</v>
      </c>
      <c r="B29" s="10">
        <f>SUM(B5:B28)</f>
        <v>1600</v>
      </c>
      <c r="C29" s="5"/>
      <c r="D29" s="10">
        <f>SUM(D5:D28)</f>
        <v>1590</v>
      </c>
      <c r="E29" s="5"/>
      <c r="F29" s="5"/>
      <c r="G29" s="69"/>
      <c r="H29" s="69"/>
      <c r="I29" s="5" t="s">
        <v>61</v>
      </c>
      <c r="J29" s="5"/>
      <c r="K29" s="5"/>
      <c r="L29" s="5"/>
      <c r="M29" s="5"/>
      <c r="N29" s="5"/>
      <c r="O29" s="69"/>
      <c r="P29" s="69"/>
      <c r="Q29" s="7"/>
      <c r="R29" s="7"/>
    </row>
    <row r="30" spans="1:18">
      <c r="A30" s="5" t="s">
        <v>62</v>
      </c>
      <c r="B30" s="5">
        <f>COUNTA(B5:B28)</f>
        <v>6</v>
      </c>
      <c r="C30" s="5"/>
      <c r="D30" s="5">
        <f>COUNTA(D5:D28)</f>
        <v>6</v>
      </c>
      <c r="E30" s="5"/>
      <c r="F30" s="5">
        <f>COUNTA(F5:F29)</f>
        <v>2</v>
      </c>
      <c r="G30" s="11"/>
      <c r="H30" s="11"/>
      <c r="I30" s="5"/>
      <c r="J30" s="5"/>
      <c r="K30" s="5"/>
      <c r="L30" s="5"/>
      <c r="M30" s="5"/>
      <c r="N30" s="5">
        <f>COUNTA(N5:N29)</f>
        <v>2</v>
      </c>
      <c r="O30" s="12"/>
      <c r="P30" s="13"/>
      <c r="Q30" s="7"/>
      <c r="R30" s="7"/>
    </row>
    <row r="31" spans="1:18">
      <c r="A31" s="5" t="s">
        <v>63</v>
      </c>
      <c r="B31" s="5"/>
      <c r="C31" s="5"/>
      <c r="D31" s="5"/>
      <c r="E31" s="5">
        <f>COUNTIF(E5:E28,"3 – busting")</f>
        <v>4</v>
      </c>
      <c r="F31" s="5"/>
      <c r="G31" s="12"/>
      <c r="H31" s="13"/>
      <c r="I31" s="5"/>
      <c r="J31" s="5"/>
      <c r="K31" s="5">
        <f>COUNTIF(K5:K28,"3 – busting")</f>
        <v>1</v>
      </c>
      <c r="L31" s="5"/>
      <c r="M31" s="5"/>
      <c r="N31" s="5"/>
      <c r="O31" s="12"/>
      <c r="P31" s="13"/>
      <c r="Q31" s="7"/>
      <c r="R31" s="7"/>
    </row>
    <row r="32" spans="1:18">
      <c r="A32" s="14" t="s">
        <v>64</v>
      </c>
      <c r="B32" s="15"/>
      <c r="C32" s="15"/>
      <c r="D32" s="15"/>
      <c r="E32" s="15"/>
      <c r="F32" s="15"/>
      <c r="G32" s="15"/>
      <c r="H32" s="16"/>
      <c r="I32" s="14" t="s">
        <v>64</v>
      </c>
      <c r="J32" s="15"/>
      <c r="K32" s="15"/>
      <c r="L32" s="15"/>
      <c r="M32" s="15"/>
      <c r="N32" s="15"/>
      <c r="O32" s="15"/>
      <c r="P32" s="16"/>
      <c r="Q32" s="7"/>
      <c r="R32" s="7"/>
    </row>
    <row r="33" spans="1:18">
      <c r="A33" s="17" t="s">
        <v>8</v>
      </c>
      <c r="B33" s="18" t="s">
        <v>65</v>
      </c>
      <c r="C33" s="19"/>
      <c r="D33" s="19"/>
      <c r="E33" s="19"/>
      <c r="F33" s="19"/>
      <c r="G33" s="19"/>
      <c r="H33" s="20"/>
      <c r="I33" s="17" t="s">
        <v>8</v>
      </c>
      <c r="J33" s="18" t="s">
        <v>65</v>
      </c>
      <c r="K33" s="19"/>
      <c r="L33" s="19"/>
      <c r="M33" s="19"/>
      <c r="N33" s="19"/>
      <c r="O33" s="19"/>
      <c r="P33" s="20"/>
      <c r="Q33" s="7"/>
      <c r="R33" s="7"/>
    </row>
    <row r="34" spans="1:18">
      <c r="A34" s="17" t="s">
        <v>9</v>
      </c>
      <c r="B34" s="18" t="s">
        <v>66</v>
      </c>
      <c r="C34" s="19"/>
      <c r="D34" s="19"/>
      <c r="E34" s="19"/>
      <c r="F34" s="19"/>
      <c r="G34" s="19"/>
      <c r="H34" s="20"/>
      <c r="I34" s="17" t="s">
        <v>9</v>
      </c>
      <c r="J34" s="18" t="s">
        <v>66</v>
      </c>
      <c r="K34" s="19"/>
      <c r="L34" s="19"/>
      <c r="M34" s="19"/>
      <c r="N34" s="19"/>
      <c r="O34" s="19"/>
      <c r="P34" s="20"/>
      <c r="Q34" s="7"/>
      <c r="R34" s="7"/>
    </row>
    <row r="35" spans="1:18">
      <c r="A35" s="17" t="s">
        <v>67</v>
      </c>
      <c r="B35" s="18" t="s">
        <v>68</v>
      </c>
      <c r="C35" s="19"/>
      <c r="D35" s="19"/>
      <c r="E35" s="19"/>
      <c r="F35" s="19"/>
      <c r="G35" s="19"/>
      <c r="H35" s="20"/>
      <c r="I35" s="17" t="s">
        <v>67</v>
      </c>
      <c r="J35" s="18" t="s">
        <v>68</v>
      </c>
      <c r="K35" s="19"/>
      <c r="L35" s="19"/>
      <c r="M35" s="19"/>
      <c r="N35" s="19"/>
      <c r="O35" s="19"/>
      <c r="P35" s="20"/>
      <c r="Q35" s="7"/>
      <c r="R35" s="7"/>
    </row>
    <row r="36" spans="1:18" ht="16.350000000000001" customHeight="1">
      <c r="A36" s="17" t="s">
        <v>10</v>
      </c>
      <c r="B36" s="18" t="s">
        <v>69</v>
      </c>
      <c r="C36" s="19"/>
      <c r="D36" s="19"/>
      <c r="E36" s="19"/>
      <c r="F36" s="19"/>
      <c r="G36" s="19"/>
      <c r="H36" s="20"/>
      <c r="I36" s="17" t="s">
        <v>10</v>
      </c>
      <c r="J36" s="18" t="s">
        <v>69</v>
      </c>
      <c r="K36" s="19"/>
      <c r="L36" s="19"/>
      <c r="M36" s="19"/>
      <c r="N36" s="19"/>
      <c r="O36" s="19"/>
      <c r="P36" s="20"/>
      <c r="Q36" s="7"/>
      <c r="R36" s="7"/>
    </row>
    <row r="37" spans="1:18" ht="16.350000000000001" customHeight="1">
      <c r="A37" s="17"/>
      <c r="B37" s="18" t="s">
        <v>70</v>
      </c>
      <c r="C37" s="19"/>
      <c r="D37" s="19"/>
      <c r="E37" s="19"/>
      <c r="F37" s="19"/>
      <c r="G37" s="19"/>
      <c r="H37" s="20"/>
      <c r="I37" s="17"/>
      <c r="J37" s="18" t="s">
        <v>70</v>
      </c>
      <c r="K37" s="19"/>
      <c r="L37" s="19"/>
      <c r="M37" s="19"/>
      <c r="N37" s="19"/>
      <c r="O37" s="19"/>
      <c r="P37" s="20"/>
      <c r="Q37" s="7"/>
      <c r="R37" s="7"/>
    </row>
    <row r="38" spans="1:18">
      <c r="A38" s="17" t="s">
        <v>71</v>
      </c>
      <c r="B38" s="21" t="s">
        <v>72</v>
      </c>
      <c r="C38" s="21" t="s">
        <v>73</v>
      </c>
      <c r="D38" s="21" t="s">
        <v>74</v>
      </c>
      <c r="E38" s="21" t="s">
        <v>75</v>
      </c>
      <c r="F38" s="21" t="s">
        <v>76</v>
      </c>
      <c r="G38" s="21" t="s">
        <v>77</v>
      </c>
      <c r="H38" s="21" t="s">
        <v>21</v>
      </c>
      <c r="I38" s="17" t="s">
        <v>71</v>
      </c>
      <c r="J38" s="21" t="s">
        <v>72</v>
      </c>
      <c r="K38" s="21" t="s">
        <v>73</v>
      </c>
      <c r="L38" s="21" t="s">
        <v>74</v>
      </c>
      <c r="M38" s="21" t="s">
        <v>75</v>
      </c>
      <c r="N38" s="21" t="s">
        <v>76</v>
      </c>
      <c r="O38" s="21" t="s">
        <v>77</v>
      </c>
      <c r="P38" s="21" t="s">
        <v>21</v>
      </c>
      <c r="Q38" s="7"/>
      <c r="R38" s="7"/>
    </row>
    <row r="39" spans="1:18" s="25" customFormat="1" ht="56.25">
      <c r="A39" s="22"/>
      <c r="B39" s="23" t="s">
        <v>78</v>
      </c>
      <c r="C39" s="23" t="s">
        <v>79</v>
      </c>
      <c r="D39" s="23" t="s">
        <v>80</v>
      </c>
      <c r="E39" s="23" t="s">
        <v>81</v>
      </c>
      <c r="F39" s="23" t="s">
        <v>82</v>
      </c>
      <c r="G39" s="23" t="s">
        <v>83</v>
      </c>
      <c r="H39" s="23" t="s">
        <v>84</v>
      </c>
      <c r="I39" s="22"/>
      <c r="J39" s="23" t="s">
        <v>78</v>
      </c>
      <c r="K39" s="23" t="s">
        <v>79</v>
      </c>
      <c r="L39" s="23" t="s">
        <v>80</v>
      </c>
      <c r="M39" s="23" t="s">
        <v>81</v>
      </c>
      <c r="N39" s="23" t="s">
        <v>82</v>
      </c>
      <c r="O39" s="23" t="s">
        <v>83</v>
      </c>
      <c r="P39" s="23" t="s">
        <v>84</v>
      </c>
      <c r="Q39" s="24"/>
      <c r="R39" s="24"/>
    </row>
    <row r="40" spans="1:18" ht="37.35" customHeight="1">
      <c r="A40" s="26"/>
      <c r="B40" s="27"/>
      <c r="C40" s="27"/>
      <c r="D40" s="27"/>
      <c r="E40" s="27"/>
      <c r="F40" s="27"/>
      <c r="G40" s="27"/>
      <c r="H40" s="27"/>
      <c r="I40" s="26"/>
      <c r="J40" s="27"/>
      <c r="K40" s="27"/>
      <c r="L40" s="27"/>
      <c r="M40" s="27"/>
      <c r="N40" s="27"/>
      <c r="O40" s="27"/>
      <c r="P40" s="27"/>
      <c r="Q40" s="7"/>
      <c r="R40" s="7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.75">
      <c r="A42" s="28" t="s">
        <v>85</v>
      </c>
      <c r="B42" s="7"/>
      <c r="C42" s="7"/>
      <c r="D42" s="7"/>
      <c r="E42" s="7"/>
      <c r="F42" s="7"/>
      <c r="G42" s="7"/>
      <c r="H42" s="7"/>
      <c r="I42" s="28" t="s">
        <v>85</v>
      </c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29" t="s">
        <v>86</v>
      </c>
      <c r="B43" s="7"/>
      <c r="C43" s="7"/>
      <c r="D43" s="7"/>
      <c r="E43" s="7"/>
      <c r="F43" s="7"/>
      <c r="G43" s="7"/>
      <c r="H43" s="7"/>
      <c r="I43" s="29" t="s">
        <v>86</v>
      </c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7" t="s">
        <v>87</v>
      </c>
      <c r="B44" s="7"/>
      <c r="C44" s="7"/>
      <c r="D44" s="7"/>
      <c r="E44" s="7"/>
      <c r="F44" s="7"/>
      <c r="G44" s="7"/>
      <c r="H44" s="7"/>
      <c r="I44" s="30" t="s">
        <v>87</v>
      </c>
      <c r="J44" s="7"/>
      <c r="K44" s="7"/>
      <c r="L44" s="7"/>
      <c r="M44" s="7"/>
      <c r="N44" s="7"/>
      <c r="O44" s="7"/>
      <c r="P44" s="7"/>
      <c r="Q44" s="7"/>
      <c r="R44" s="7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</sheetData>
  <sheetProtection selectLockedCells="1" selectUnlockedCells="1"/>
  <mergeCells count="54">
    <mergeCell ref="G5:H5"/>
    <mergeCell ref="O5:P5"/>
    <mergeCell ref="G6:H6"/>
    <mergeCell ref="O6:P6"/>
    <mergeCell ref="G3:H3"/>
    <mergeCell ref="O3:P3"/>
    <mergeCell ref="G4:H4"/>
    <mergeCell ref="O4:P4"/>
    <mergeCell ref="G9:H9"/>
    <mergeCell ref="O9:P9"/>
    <mergeCell ref="G10:H10"/>
    <mergeCell ref="O10:P10"/>
    <mergeCell ref="G7:H7"/>
    <mergeCell ref="O7:P7"/>
    <mergeCell ref="G8:H8"/>
    <mergeCell ref="O8:P8"/>
    <mergeCell ref="G13:H13"/>
    <mergeCell ref="O13:P13"/>
    <mergeCell ref="G14:H14"/>
    <mergeCell ref="O14:P14"/>
    <mergeCell ref="G11:H11"/>
    <mergeCell ref="O11:P11"/>
    <mergeCell ref="G12:H12"/>
    <mergeCell ref="O12:P12"/>
    <mergeCell ref="G17:H17"/>
    <mergeCell ref="O17:P17"/>
    <mergeCell ref="G18:H18"/>
    <mergeCell ref="O18:P18"/>
    <mergeCell ref="G15:H15"/>
    <mergeCell ref="O15:P15"/>
    <mergeCell ref="G16:H16"/>
    <mergeCell ref="O16:P16"/>
    <mergeCell ref="G21:H21"/>
    <mergeCell ref="O21:P21"/>
    <mergeCell ref="G22:H22"/>
    <mergeCell ref="O22:P22"/>
    <mergeCell ref="G19:H19"/>
    <mergeCell ref="O19:P19"/>
    <mergeCell ref="G20:H20"/>
    <mergeCell ref="O20:P20"/>
    <mergeCell ref="G25:H25"/>
    <mergeCell ref="O25:P25"/>
    <mergeCell ref="G26:H26"/>
    <mergeCell ref="O26:P26"/>
    <mergeCell ref="G23:H23"/>
    <mergeCell ref="O23:P23"/>
    <mergeCell ref="G24:H24"/>
    <mergeCell ref="O24:P24"/>
    <mergeCell ref="G29:H29"/>
    <mergeCell ref="O29:P29"/>
    <mergeCell ref="G27:H27"/>
    <mergeCell ref="O27:P27"/>
    <mergeCell ref="G28:H28"/>
    <mergeCell ref="O28:P28"/>
  </mergeCells>
  <phoneticPr fontId="4" type="noConversion"/>
  <dataValidations count="7">
    <dataValidation type="list" operator="equal" allowBlank="1" showErrorMessage="1" sqref="F5">
      <formula1>Analysis!$C$54:$C$57</formula1>
      <formula2>0</formula2>
    </dataValidation>
    <dataValidation type="list" operator="equal" allowBlank="1" sqref="K5:K28">
      <formula1>Analysis!$B$54:$B$57</formula1>
      <formula2>0</formula2>
    </dataValidation>
    <dataValidation type="list" operator="equal" allowBlank="1" sqref="L5">
      <formula1>Analysis!$D$54:$D$58</formula1>
      <formula2>0</formula2>
    </dataValidation>
    <dataValidation type="list" operator="equal" allowBlank="1" sqref="E5:E15">
      <formula1>Analysis!$B$53:$B$57</formula1>
      <formula2>0</formula2>
    </dataValidation>
    <dataValidation type="list" operator="equal" allowBlank="1" sqref="E16:E28">
      <formula1>Analysis!$B$53:$B$57</formula1>
      <formula2>0</formula2>
    </dataValidation>
    <dataValidation type="list" operator="equal" allowBlank="1" sqref="F8:F28">
      <formula1>Analysis!$C$53:$C$57</formula1>
      <formula2>0</formula2>
    </dataValidation>
    <dataValidation type="list" operator="equal" allowBlank="1" sqref="N5:N28">
      <formula1>Analysis!$C$53:$C$57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90" zoomScaleNormal="90" workbookViewId="0">
      <pane ySplit="4" topLeftCell="A5" activePane="bottomLeft" state="frozen"/>
      <selection pane="bottomLeft" activeCell="D26" sqref="D26"/>
    </sheetView>
  </sheetViews>
  <sheetFormatPr defaultColWidth="11.5703125" defaultRowHeight="12.75"/>
  <cols>
    <col min="1" max="2" width="11" style="1" customWidth="1"/>
    <col min="3" max="3" width="11.5703125" style="1" customWidth="1"/>
    <col min="4" max="4" width="12" style="1" customWidth="1"/>
    <col min="5" max="5" width="9.5703125" style="1" customWidth="1"/>
    <col min="6" max="6" width="13.28515625" style="1" customWidth="1"/>
    <col min="7" max="7" width="14.42578125" style="1" customWidth="1"/>
    <col min="8" max="9" width="9.28515625" style="1" customWidth="1"/>
    <col min="10" max="10" width="10.140625" style="1" customWidth="1"/>
    <col min="11" max="11" width="7.42578125" style="1" customWidth="1"/>
    <col min="12" max="12" width="13.85546875" style="1" customWidth="1"/>
    <col min="13" max="13" width="11.5703125" style="1" customWidth="1"/>
    <col min="14" max="14" width="13.42578125" style="1" customWidth="1"/>
    <col min="15" max="15" width="11.5703125" style="1" customWidth="1"/>
    <col min="16" max="16" width="7.7109375" style="1" customWidth="1"/>
    <col min="17" max="16384" width="11.5703125" style="1"/>
  </cols>
  <sheetData>
    <row r="1" spans="1:18" ht="25.35" customHeight="1">
      <c r="A1"/>
      <c r="B1"/>
      <c r="D1"/>
      <c r="E1" s="2" t="s">
        <v>0</v>
      </c>
      <c r="M1" s="2" t="s">
        <v>0</v>
      </c>
    </row>
    <row r="2" spans="1:18" ht="15.75">
      <c r="A2" s="3" t="s">
        <v>1</v>
      </c>
      <c r="C2" s="4" t="s">
        <v>2</v>
      </c>
      <c r="I2" s="2" t="s">
        <v>3</v>
      </c>
      <c r="K2" s="4" t="s">
        <v>2</v>
      </c>
    </row>
    <row r="3" spans="1:18" ht="44.1" customHeight="1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9" t="s">
        <v>10</v>
      </c>
      <c r="H3" s="69"/>
      <c r="I3" s="5" t="s">
        <v>4</v>
      </c>
      <c r="J3" s="6" t="s">
        <v>11</v>
      </c>
      <c r="K3" s="6" t="s">
        <v>8</v>
      </c>
      <c r="L3" s="6" t="s">
        <v>12</v>
      </c>
      <c r="M3" s="5" t="s">
        <v>13</v>
      </c>
      <c r="N3" s="6" t="s">
        <v>14</v>
      </c>
      <c r="O3" s="69" t="s">
        <v>15</v>
      </c>
      <c r="P3" s="69"/>
      <c r="Q3"/>
      <c r="R3" s="7"/>
    </row>
    <row r="4" spans="1:18">
      <c r="A4" s="8" t="s">
        <v>16</v>
      </c>
      <c r="B4" s="8">
        <v>200</v>
      </c>
      <c r="C4" s="8" t="s">
        <v>17</v>
      </c>
      <c r="D4" s="8">
        <v>350</v>
      </c>
      <c r="E4" s="8">
        <v>3</v>
      </c>
      <c r="F4" s="8" t="s">
        <v>18</v>
      </c>
      <c r="G4" s="71" t="s">
        <v>19</v>
      </c>
      <c r="H4" s="71"/>
      <c r="I4" s="8" t="s">
        <v>20</v>
      </c>
      <c r="J4" s="8" t="s">
        <v>21</v>
      </c>
      <c r="K4" s="8">
        <v>3</v>
      </c>
      <c r="L4" s="8" t="s">
        <v>22</v>
      </c>
      <c r="M4" s="8" t="s">
        <v>23</v>
      </c>
      <c r="N4" s="8" t="s">
        <v>24</v>
      </c>
      <c r="O4" s="72"/>
      <c r="P4" s="72"/>
      <c r="Q4"/>
      <c r="R4" s="7"/>
    </row>
    <row r="5" spans="1:18">
      <c r="A5" s="9" t="s">
        <v>25</v>
      </c>
      <c r="B5" s="9"/>
      <c r="C5" s="9"/>
      <c r="D5" s="9"/>
      <c r="E5" s="9"/>
      <c r="F5" s="9"/>
      <c r="G5" s="70"/>
      <c r="H5" s="70"/>
      <c r="I5" s="9" t="s">
        <v>25</v>
      </c>
      <c r="J5" s="9"/>
      <c r="K5" s="9"/>
      <c r="L5" s="9"/>
      <c r="M5" s="9"/>
      <c r="N5" s="9"/>
      <c r="O5" s="70"/>
      <c r="P5" s="70"/>
      <c r="Q5" s="7"/>
      <c r="R5" s="7"/>
    </row>
    <row r="6" spans="1:18">
      <c r="A6" s="9" t="s">
        <v>29</v>
      </c>
      <c r="B6" s="9"/>
      <c r="C6" s="9"/>
      <c r="D6" s="9"/>
      <c r="E6" s="9"/>
      <c r="F6" s="9"/>
      <c r="G6" s="70"/>
      <c r="H6" s="70"/>
      <c r="I6" s="9" t="s">
        <v>29</v>
      </c>
      <c r="J6" s="9"/>
      <c r="K6" s="9"/>
      <c r="L6" s="9"/>
      <c r="M6" s="9"/>
      <c r="N6" s="9"/>
      <c r="O6" s="70"/>
      <c r="P6" s="70"/>
      <c r="Q6" s="7"/>
      <c r="R6" s="7"/>
    </row>
    <row r="7" spans="1:18">
      <c r="A7" s="9" t="s">
        <v>30</v>
      </c>
      <c r="B7" s="9"/>
      <c r="C7" s="9"/>
      <c r="D7" s="9"/>
      <c r="E7" s="9"/>
      <c r="F7" s="9"/>
      <c r="G7" s="70"/>
      <c r="H7" s="70"/>
      <c r="I7" s="9" t="s">
        <v>30</v>
      </c>
      <c r="J7" s="9"/>
      <c r="K7" s="9"/>
      <c r="L7" s="9"/>
      <c r="M7" s="9"/>
      <c r="N7" s="9"/>
      <c r="O7" s="70"/>
      <c r="P7" s="70"/>
      <c r="Q7" s="7"/>
      <c r="R7" s="7"/>
    </row>
    <row r="8" spans="1:18">
      <c r="A8" s="9" t="s">
        <v>31</v>
      </c>
      <c r="B8" s="9"/>
      <c r="C8" s="9"/>
      <c r="D8" s="9"/>
      <c r="E8" s="9"/>
      <c r="F8" s="9"/>
      <c r="G8" s="70"/>
      <c r="H8" s="70"/>
      <c r="I8" s="9" t="s">
        <v>31</v>
      </c>
      <c r="J8" s="9"/>
      <c r="K8" s="9"/>
      <c r="L8" s="9"/>
      <c r="M8" s="9"/>
      <c r="N8" s="9"/>
      <c r="O8" s="70"/>
      <c r="P8" s="70"/>
      <c r="Q8" s="7"/>
      <c r="R8" s="7"/>
    </row>
    <row r="9" spans="1:18">
      <c r="A9" s="9" t="s">
        <v>33</v>
      </c>
      <c r="B9" s="9"/>
      <c r="C9" s="9"/>
      <c r="D9"/>
      <c r="E9" s="9"/>
      <c r="F9" s="9"/>
      <c r="G9" s="70"/>
      <c r="H9" s="70"/>
      <c r="I9" s="9" t="s">
        <v>33</v>
      </c>
      <c r="J9" s="9"/>
      <c r="K9" s="9"/>
      <c r="L9" s="9"/>
      <c r="M9" s="9"/>
      <c r="N9" s="9"/>
      <c r="O9" s="70"/>
      <c r="P9" s="70"/>
      <c r="Q9" s="7"/>
      <c r="R9" s="7"/>
    </row>
    <row r="10" spans="1:18">
      <c r="A10" s="9" t="s">
        <v>34</v>
      </c>
      <c r="B10" s="9"/>
      <c r="C10" s="9"/>
      <c r="D10" s="9"/>
      <c r="E10" s="9"/>
      <c r="F10" s="9"/>
      <c r="G10" s="70"/>
      <c r="H10" s="70"/>
      <c r="I10" s="9" t="s">
        <v>34</v>
      </c>
      <c r="J10" s="9"/>
      <c r="K10" s="9"/>
      <c r="L10" s="9"/>
      <c r="M10" s="9"/>
      <c r="N10" s="9"/>
      <c r="O10" s="70"/>
      <c r="P10" s="70"/>
      <c r="Q10" s="7"/>
      <c r="R10" s="7"/>
    </row>
    <row r="11" spans="1:18">
      <c r="A11" s="9" t="s">
        <v>35</v>
      </c>
      <c r="B11" s="9"/>
      <c r="C11" s="9"/>
      <c r="D11"/>
      <c r="E11" s="9"/>
      <c r="F11" s="9"/>
      <c r="G11" s="70"/>
      <c r="H11" s="70"/>
      <c r="I11" s="9" t="s">
        <v>35</v>
      </c>
      <c r="J11" s="9"/>
      <c r="K11" s="9"/>
      <c r="L11" s="9"/>
      <c r="M11" s="9"/>
      <c r="N11" s="9"/>
      <c r="O11" s="70"/>
      <c r="P11" s="70"/>
      <c r="Q11" s="7"/>
      <c r="R11" s="7"/>
    </row>
    <row r="12" spans="1:18">
      <c r="A12" s="9" t="s">
        <v>36</v>
      </c>
      <c r="B12" s="9"/>
      <c r="C12" s="9"/>
      <c r="D12" s="9"/>
      <c r="E12" s="9"/>
      <c r="F12" s="9"/>
      <c r="G12" s="70"/>
      <c r="H12" s="70"/>
      <c r="I12" s="9" t="s">
        <v>36</v>
      </c>
      <c r="J12" s="9"/>
      <c r="K12" s="9"/>
      <c r="L12" s="9"/>
      <c r="M12" s="9"/>
      <c r="N12" s="9"/>
      <c r="O12" s="70"/>
      <c r="P12" s="70"/>
      <c r="Q12" s="7"/>
      <c r="R12" s="7"/>
    </row>
    <row r="13" spans="1:18">
      <c r="A13" s="9" t="s">
        <v>37</v>
      </c>
      <c r="B13" s="9"/>
      <c r="C13" s="9"/>
      <c r="D13" s="9"/>
      <c r="E13" s="9"/>
      <c r="F13" s="9"/>
      <c r="G13" s="70"/>
      <c r="H13" s="70"/>
      <c r="I13" s="9" t="s">
        <v>37</v>
      </c>
      <c r="J13" s="9"/>
      <c r="K13" s="9"/>
      <c r="L13" s="9"/>
      <c r="M13" s="9"/>
      <c r="N13" s="9"/>
      <c r="O13" s="70"/>
      <c r="P13" s="70"/>
      <c r="Q13" s="7"/>
      <c r="R13" s="7"/>
    </row>
    <row r="14" spans="1:18">
      <c r="A14" s="9" t="s">
        <v>39</v>
      </c>
      <c r="B14" s="9"/>
      <c r="C14" s="9"/>
      <c r="D14" s="9"/>
      <c r="E14" s="9"/>
      <c r="F14" s="9"/>
      <c r="G14" s="70"/>
      <c r="H14" s="70"/>
      <c r="I14" s="9" t="s">
        <v>39</v>
      </c>
      <c r="J14" s="9"/>
      <c r="K14" s="9"/>
      <c r="L14" s="9"/>
      <c r="M14" s="9"/>
      <c r="N14" s="9"/>
      <c r="O14" s="70"/>
      <c r="P14" s="70"/>
      <c r="Q14" s="7"/>
      <c r="R14" s="7"/>
    </row>
    <row r="15" spans="1:18">
      <c r="A15" s="9" t="s">
        <v>40</v>
      </c>
      <c r="B15" s="9"/>
      <c r="C15" s="9"/>
      <c r="D15" s="9"/>
      <c r="E15" s="9"/>
      <c r="F15" s="9"/>
      <c r="G15" s="70"/>
      <c r="H15" s="70"/>
      <c r="I15" s="9" t="s">
        <v>40</v>
      </c>
      <c r="J15" s="9"/>
      <c r="K15" s="9"/>
      <c r="L15" s="9"/>
      <c r="M15" s="9"/>
      <c r="N15" s="9"/>
      <c r="O15" s="70"/>
      <c r="P15" s="70"/>
      <c r="Q15" s="7"/>
      <c r="R15" s="7"/>
    </row>
    <row r="16" spans="1:18">
      <c r="A16" s="9" t="s">
        <v>43</v>
      </c>
      <c r="B16" s="9"/>
      <c r="C16" s="9"/>
      <c r="D16" s="9"/>
      <c r="E16" s="9"/>
      <c r="F16" s="9"/>
      <c r="G16" s="70"/>
      <c r="H16" s="70"/>
      <c r="I16" s="9" t="s">
        <v>43</v>
      </c>
      <c r="J16" s="9"/>
      <c r="K16" s="9"/>
      <c r="L16" s="9"/>
      <c r="M16" s="9"/>
      <c r="N16" s="9"/>
      <c r="O16" s="70"/>
      <c r="P16" s="70"/>
      <c r="Q16" s="7"/>
      <c r="R16" s="7"/>
    </row>
    <row r="17" spans="1:18">
      <c r="A17" s="9" t="s">
        <v>44</v>
      </c>
      <c r="B17" s="9"/>
      <c r="C17" s="9"/>
      <c r="D17" s="9"/>
      <c r="E17" s="9"/>
      <c r="F17" s="9"/>
      <c r="G17" s="70"/>
      <c r="H17" s="70"/>
      <c r="I17" s="9" t="s">
        <v>44</v>
      </c>
      <c r="J17" s="9"/>
      <c r="K17" s="9"/>
      <c r="L17" s="9"/>
      <c r="M17" s="9"/>
      <c r="N17" s="9"/>
      <c r="O17" s="70"/>
      <c r="P17" s="70"/>
      <c r="Q17" s="7"/>
      <c r="R17" s="7"/>
    </row>
    <row r="18" spans="1:18">
      <c r="A18" s="9" t="s">
        <v>45</v>
      </c>
      <c r="B18" s="9"/>
      <c r="C18" s="9"/>
      <c r="D18" s="9"/>
      <c r="E18" s="9"/>
      <c r="F18" s="9"/>
      <c r="G18" s="70"/>
      <c r="H18" s="70"/>
      <c r="I18" s="9" t="s">
        <v>45</v>
      </c>
      <c r="J18" s="9"/>
      <c r="K18" s="9"/>
      <c r="L18" s="9"/>
      <c r="M18" s="9"/>
      <c r="N18" s="9"/>
      <c r="O18" s="70"/>
      <c r="P18" s="70"/>
      <c r="Q18" s="7"/>
      <c r="R18" s="7"/>
    </row>
    <row r="19" spans="1:18">
      <c r="A19" s="9" t="s">
        <v>47</v>
      </c>
      <c r="B19" s="9"/>
      <c r="C19" s="9"/>
      <c r="D19" s="9"/>
      <c r="E19" s="9"/>
      <c r="F19" s="9"/>
      <c r="G19" s="70"/>
      <c r="H19" s="70"/>
      <c r="I19" s="9" t="s">
        <v>47</v>
      </c>
      <c r="J19" s="9"/>
      <c r="K19" s="9"/>
      <c r="L19" s="9"/>
      <c r="M19" s="9"/>
      <c r="N19" s="9"/>
      <c r="O19" s="70"/>
      <c r="P19" s="70"/>
      <c r="Q19" s="7"/>
      <c r="R19" s="7"/>
    </row>
    <row r="20" spans="1:18">
      <c r="A20" s="9" t="s">
        <v>48</v>
      </c>
      <c r="B20" s="9"/>
      <c r="C20" s="9"/>
      <c r="D20" s="9"/>
      <c r="E20" s="9"/>
      <c r="F20" s="9"/>
      <c r="G20" s="70"/>
      <c r="H20" s="70"/>
      <c r="I20" s="9" t="s">
        <v>48</v>
      </c>
      <c r="J20" s="9"/>
      <c r="K20" s="9"/>
      <c r="L20" s="9"/>
      <c r="M20" s="9"/>
      <c r="N20" s="9"/>
      <c r="O20" s="70"/>
      <c r="P20" s="70"/>
      <c r="Q20" s="7"/>
      <c r="R20" s="7"/>
    </row>
    <row r="21" spans="1:18">
      <c r="A21" s="9" t="s">
        <v>50</v>
      </c>
      <c r="B21" s="9"/>
      <c r="C21" s="9"/>
      <c r="D21" s="9"/>
      <c r="E21" s="9"/>
      <c r="F21" s="9"/>
      <c r="G21" s="70"/>
      <c r="H21" s="70"/>
      <c r="I21" s="9" t="s">
        <v>50</v>
      </c>
      <c r="J21" s="9"/>
      <c r="K21" s="9"/>
      <c r="L21" s="9"/>
      <c r="M21" s="9"/>
      <c r="N21" s="9"/>
      <c r="O21" s="70"/>
      <c r="P21" s="70"/>
      <c r="Q21" s="7"/>
      <c r="R21" s="7"/>
    </row>
    <row r="22" spans="1:18">
      <c r="A22" s="9" t="s">
        <v>51</v>
      </c>
      <c r="B22" s="9"/>
      <c r="C22" s="9"/>
      <c r="D22" s="9"/>
      <c r="E22" s="9"/>
      <c r="F22" s="9"/>
      <c r="G22" s="70"/>
      <c r="H22" s="70"/>
      <c r="I22" s="9" t="s">
        <v>51</v>
      </c>
      <c r="J22" s="9"/>
      <c r="K22" s="9"/>
      <c r="L22" s="9"/>
      <c r="M22" s="9"/>
      <c r="N22" s="9"/>
      <c r="O22" s="70"/>
      <c r="P22" s="70"/>
      <c r="Q22" s="7"/>
      <c r="R22" s="7"/>
    </row>
    <row r="23" spans="1:18">
      <c r="A23" s="9" t="s">
        <v>53</v>
      </c>
      <c r="B23" s="9"/>
      <c r="C23" s="9"/>
      <c r="D23" s="9"/>
      <c r="E23" s="9"/>
      <c r="F23" s="9"/>
      <c r="G23" s="70"/>
      <c r="H23" s="70"/>
      <c r="I23" s="9" t="s">
        <v>53</v>
      </c>
      <c r="J23" s="9"/>
      <c r="K23" s="9"/>
      <c r="L23" s="9"/>
      <c r="M23" s="9"/>
      <c r="N23" s="9"/>
      <c r="O23" s="70"/>
      <c r="P23" s="70"/>
      <c r="Q23" s="7"/>
      <c r="R23" s="7"/>
    </row>
    <row r="24" spans="1:18">
      <c r="A24" s="9" t="s">
        <v>54</v>
      </c>
      <c r="B24" s="9"/>
      <c r="C24" s="9"/>
      <c r="D24" s="9"/>
      <c r="E24" s="9"/>
      <c r="F24" s="9"/>
      <c r="G24" s="70"/>
      <c r="H24" s="70"/>
      <c r="I24" s="9" t="s">
        <v>54</v>
      </c>
      <c r="J24" s="9"/>
      <c r="K24" s="9"/>
      <c r="L24" s="9"/>
      <c r="M24" s="9"/>
      <c r="N24" s="9"/>
      <c r="O24" s="70"/>
      <c r="P24" s="70"/>
      <c r="Q24" s="7"/>
      <c r="R24" s="7"/>
    </row>
    <row r="25" spans="1:18">
      <c r="A25" s="9" t="s">
        <v>55</v>
      </c>
      <c r="B25" s="9"/>
      <c r="C25" s="9"/>
      <c r="D25" s="9"/>
      <c r="E25" s="9"/>
      <c r="F25" s="9"/>
      <c r="G25" s="70"/>
      <c r="H25" s="70"/>
      <c r="I25" s="9" t="s">
        <v>55</v>
      </c>
      <c r="J25" s="9"/>
      <c r="K25" s="9"/>
      <c r="L25" s="9"/>
      <c r="M25" s="9"/>
      <c r="N25" s="9"/>
      <c r="O25" s="70"/>
      <c r="P25" s="70"/>
      <c r="Q25" s="7"/>
      <c r="R25" s="7"/>
    </row>
    <row r="26" spans="1:18">
      <c r="A26" s="9" t="s">
        <v>57</v>
      </c>
      <c r="B26" s="9"/>
      <c r="C26" s="9"/>
      <c r="D26" s="9"/>
      <c r="E26" s="9"/>
      <c r="F26" s="9"/>
      <c r="G26" s="70"/>
      <c r="H26" s="70"/>
      <c r="I26" s="9" t="s">
        <v>57</v>
      </c>
      <c r="J26" s="9"/>
      <c r="K26" s="9"/>
      <c r="L26" s="9"/>
      <c r="M26" s="9"/>
      <c r="N26" s="9"/>
      <c r="O26" s="70"/>
      <c r="P26" s="70"/>
      <c r="Q26" s="7"/>
      <c r="R26" s="7"/>
    </row>
    <row r="27" spans="1:18">
      <c r="A27" s="9" t="s">
        <v>59</v>
      </c>
      <c r="B27" s="9"/>
      <c r="C27" s="9"/>
      <c r="D27" s="9"/>
      <c r="E27" s="9"/>
      <c r="F27" s="9"/>
      <c r="G27" s="70"/>
      <c r="H27" s="70"/>
      <c r="I27" s="9" t="s">
        <v>59</v>
      </c>
      <c r="J27" s="9"/>
      <c r="K27" s="9"/>
      <c r="L27" s="9"/>
      <c r="M27" s="9"/>
      <c r="N27" s="9"/>
      <c r="O27" s="70"/>
      <c r="P27" s="70"/>
      <c r="Q27" s="7"/>
      <c r="R27" s="7"/>
    </row>
    <row r="28" spans="1:18">
      <c r="A28" s="9" t="s">
        <v>60</v>
      </c>
      <c r="B28" s="9"/>
      <c r="C28" s="9"/>
      <c r="D28" s="9"/>
      <c r="E28" s="9"/>
      <c r="F28" s="9"/>
      <c r="G28" s="70"/>
      <c r="H28" s="70"/>
      <c r="I28" s="9" t="s">
        <v>60</v>
      </c>
      <c r="J28" s="9"/>
      <c r="K28" s="9"/>
      <c r="L28" s="9"/>
      <c r="M28" s="9"/>
      <c r="N28" s="9"/>
      <c r="O28" s="70"/>
      <c r="P28" s="70"/>
      <c r="Q28" s="7"/>
      <c r="R28" s="7"/>
    </row>
    <row r="29" spans="1:18">
      <c r="A29" s="5" t="s">
        <v>61</v>
      </c>
      <c r="B29" s="10">
        <f>SUM(B5:B28)</f>
        <v>0</v>
      </c>
      <c r="C29" s="5"/>
      <c r="D29" s="10">
        <f>SUM(D5:D28)</f>
        <v>0</v>
      </c>
      <c r="E29" s="5"/>
      <c r="F29" s="5"/>
      <c r="G29" s="69"/>
      <c r="H29" s="69"/>
      <c r="I29" s="5" t="s">
        <v>61</v>
      </c>
      <c r="J29" s="5"/>
      <c r="K29" s="5"/>
      <c r="L29" s="5"/>
      <c r="M29" s="5"/>
      <c r="N29" s="5"/>
      <c r="O29" s="69"/>
      <c r="P29" s="69"/>
      <c r="Q29" s="7"/>
      <c r="R29" s="7"/>
    </row>
    <row r="30" spans="1:18">
      <c r="A30" s="5" t="s">
        <v>62</v>
      </c>
      <c r="B30" s="5">
        <f>COUNTA(B5:B28)</f>
        <v>0</v>
      </c>
      <c r="C30" s="5"/>
      <c r="D30" s="5">
        <f>COUNTA(D5:D28)</f>
        <v>0</v>
      </c>
      <c r="E30" s="5"/>
      <c r="F30" s="5">
        <f>COUNTA(F5:F29)</f>
        <v>0</v>
      </c>
      <c r="G30" s="11"/>
      <c r="H30" s="11"/>
      <c r="I30" s="5"/>
      <c r="J30" s="5"/>
      <c r="K30" s="5"/>
      <c r="L30" s="5"/>
      <c r="M30" s="5"/>
      <c r="N30" s="5">
        <f>COUNTA(N5:N29)</f>
        <v>0</v>
      </c>
      <c r="O30" s="12"/>
      <c r="P30" s="13"/>
      <c r="Q30" s="7"/>
      <c r="R30" s="7"/>
    </row>
    <row r="31" spans="1:18">
      <c r="A31" s="5" t="s">
        <v>63</v>
      </c>
      <c r="B31" s="5"/>
      <c r="C31" s="5"/>
      <c r="D31" s="5"/>
      <c r="E31" s="5">
        <f>COUNTIF(E5:E28,"3 – busting")</f>
        <v>0</v>
      </c>
      <c r="F31" s="5"/>
      <c r="G31" s="12"/>
      <c r="H31" s="13"/>
      <c r="I31" s="5"/>
      <c r="J31" s="5"/>
      <c r="K31" s="5">
        <f>COUNTIF(K5:K28,"3 – busting")</f>
        <v>0</v>
      </c>
      <c r="L31" s="5"/>
      <c r="M31" s="5"/>
      <c r="N31" s="5"/>
      <c r="O31" s="12"/>
      <c r="P31" s="13"/>
      <c r="Q31" s="7"/>
      <c r="R31" s="7"/>
    </row>
    <row r="32" spans="1:18">
      <c r="A32" s="14" t="s">
        <v>64</v>
      </c>
      <c r="B32" s="15"/>
      <c r="C32" s="15"/>
      <c r="D32" s="15"/>
      <c r="E32" s="15"/>
      <c r="F32" s="15"/>
      <c r="G32" s="15"/>
      <c r="H32" s="16"/>
      <c r="I32" s="14" t="s">
        <v>64</v>
      </c>
      <c r="J32" s="15"/>
      <c r="K32" s="15"/>
      <c r="L32" s="15"/>
      <c r="M32" s="15"/>
      <c r="N32" s="15"/>
      <c r="O32" s="15"/>
      <c r="P32" s="16"/>
      <c r="Q32" s="7"/>
      <c r="R32" s="7"/>
    </row>
    <row r="33" spans="1:18">
      <c r="A33" s="17" t="s">
        <v>8</v>
      </c>
      <c r="B33" s="18" t="s">
        <v>65</v>
      </c>
      <c r="C33" s="19"/>
      <c r="D33" s="19"/>
      <c r="E33" s="19"/>
      <c r="F33" s="19"/>
      <c r="G33" s="19"/>
      <c r="H33" s="20"/>
      <c r="I33" s="17" t="s">
        <v>8</v>
      </c>
      <c r="J33" s="18" t="s">
        <v>65</v>
      </c>
      <c r="K33" s="19"/>
      <c r="L33" s="19"/>
      <c r="M33" s="19"/>
      <c r="N33" s="19"/>
      <c r="O33" s="19"/>
      <c r="P33" s="20"/>
      <c r="Q33" s="7"/>
      <c r="R33" s="7"/>
    </row>
    <row r="34" spans="1:18">
      <c r="A34" s="17" t="s">
        <v>9</v>
      </c>
      <c r="B34" s="18" t="s">
        <v>66</v>
      </c>
      <c r="C34" s="19"/>
      <c r="D34" s="19"/>
      <c r="E34" s="19"/>
      <c r="F34" s="19"/>
      <c r="G34" s="19"/>
      <c r="H34" s="20"/>
      <c r="I34" s="17" t="s">
        <v>9</v>
      </c>
      <c r="J34" s="18" t="s">
        <v>66</v>
      </c>
      <c r="K34" s="19"/>
      <c r="L34" s="19"/>
      <c r="M34" s="19"/>
      <c r="N34" s="19"/>
      <c r="O34" s="19"/>
      <c r="P34" s="20"/>
      <c r="Q34" s="7"/>
      <c r="R34" s="7"/>
    </row>
    <row r="35" spans="1:18">
      <c r="A35" s="17" t="s">
        <v>67</v>
      </c>
      <c r="B35" s="18" t="s">
        <v>68</v>
      </c>
      <c r="C35" s="19"/>
      <c r="D35" s="19"/>
      <c r="E35" s="19"/>
      <c r="F35" s="19"/>
      <c r="G35" s="19"/>
      <c r="H35" s="20"/>
      <c r="I35" s="17" t="s">
        <v>67</v>
      </c>
      <c r="J35" s="18" t="s">
        <v>68</v>
      </c>
      <c r="K35" s="19"/>
      <c r="L35" s="19"/>
      <c r="M35" s="19"/>
      <c r="N35" s="19"/>
      <c r="O35" s="19"/>
      <c r="P35" s="20"/>
      <c r="Q35" s="7"/>
      <c r="R35" s="7"/>
    </row>
    <row r="36" spans="1:18" ht="16.350000000000001" customHeight="1">
      <c r="A36" s="17" t="s">
        <v>10</v>
      </c>
      <c r="B36" s="18" t="s">
        <v>69</v>
      </c>
      <c r="C36" s="19"/>
      <c r="D36" s="19"/>
      <c r="E36" s="19"/>
      <c r="F36" s="19"/>
      <c r="G36" s="19"/>
      <c r="H36" s="20"/>
      <c r="I36" s="17" t="s">
        <v>10</v>
      </c>
      <c r="J36" s="18" t="s">
        <v>69</v>
      </c>
      <c r="K36" s="19"/>
      <c r="L36" s="19"/>
      <c r="M36" s="19"/>
      <c r="N36" s="19"/>
      <c r="O36" s="19"/>
      <c r="P36" s="20"/>
      <c r="Q36" s="7"/>
      <c r="R36" s="7"/>
    </row>
    <row r="37" spans="1:18" ht="16.350000000000001" customHeight="1">
      <c r="A37" s="17"/>
      <c r="B37" s="18" t="s">
        <v>70</v>
      </c>
      <c r="C37" s="19"/>
      <c r="D37" s="19"/>
      <c r="E37" s="19"/>
      <c r="F37" s="19"/>
      <c r="G37" s="19"/>
      <c r="H37" s="20"/>
      <c r="I37" s="17"/>
      <c r="J37" s="18" t="s">
        <v>70</v>
      </c>
      <c r="K37" s="19"/>
      <c r="L37" s="19"/>
      <c r="M37" s="19"/>
      <c r="N37" s="19"/>
      <c r="O37" s="19"/>
      <c r="P37" s="20"/>
      <c r="Q37" s="7"/>
      <c r="R37" s="7"/>
    </row>
    <row r="38" spans="1:18">
      <c r="A38" s="17" t="s">
        <v>71</v>
      </c>
      <c r="B38" s="21" t="s">
        <v>72</v>
      </c>
      <c r="C38" s="21" t="s">
        <v>73</v>
      </c>
      <c r="D38" s="21" t="s">
        <v>74</v>
      </c>
      <c r="E38" s="21" t="s">
        <v>75</v>
      </c>
      <c r="F38" s="21" t="s">
        <v>76</v>
      </c>
      <c r="G38" s="21" t="s">
        <v>77</v>
      </c>
      <c r="H38" s="21" t="s">
        <v>21</v>
      </c>
      <c r="I38" s="17" t="s">
        <v>71</v>
      </c>
      <c r="J38" s="21" t="s">
        <v>72</v>
      </c>
      <c r="K38" s="21" t="s">
        <v>73</v>
      </c>
      <c r="L38" s="21" t="s">
        <v>74</v>
      </c>
      <c r="M38" s="21" t="s">
        <v>75</v>
      </c>
      <c r="N38" s="21" t="s">
        <v>76</v>
      </c>
      <c r="O38" s="21" t="s">
        <v>77</v>
      </c>
      <c r="P38" s="21" t="s">
        <v>21</v>
      </c>
      <c r="Q38" s="7"/>
      <c r="R38" s="7"/>
    </row>
    <row r="39" spans="1:18" s="25" customFormat="1" ht="56.25">
      <c r="A39" s="22"/>
      <c r="B39" s="23" t="s">
        <v>78</v>
      </c>
      <c r="C39" s="23" t="s">
        <v>79</v>
      </c>
      <c r="D39" s="23" t="s">
        <v>80</v>
      </c>
      <c r="E39" s="23" t="s">
        <v>81</v>
      </c>
      <c r="F39" s="23" t="s">
        <v>82</v>
      </c>
      <c r="G39" s="23" t="s">
        <v>83</v>
      </c>
      <c r="H39" s="23" t="s">
        <v>84</v>
      </c>
      <c r="I39" s="22"/>
      <c r="J39" s="23" t="s">
        <v>78</v>
      </c>
      <c r="K39" s="23" t="s">
        <v>79</v>
      </c>
      <c r="L39" s="23" t="s">
        <v>80</v>
      </c>
      <c r="M39" s="23" t="s">
        <v>81</v>
      </c>
      <c r="N39" s="23" t="s">
        <v>82</v>
      </c>
      <c r="O39" s="23" t="s">
        <v>83</v>
      </c>
      <c r="P39" s="23" t="s">
        <v>84</v>
      </c>
      <c r="Q39" s="24"/>
      <c r="R39" s="24"/>
    </row>
    <row r="40" spans="1:18" ht="37.35" customHeight="1">
      <c r="A40" s="26"/>
      <c r="B40" s="27"/>
      <c r="C40" s="27"/>
      <c r="D40" s="27"/>
      <c r="E40" s="27"/>
      <c r="F40" s="27"/>
      <c r="G40" s="27"/>
      <c r="H40" s="27"/>
      <c r="I40" s="26"/>
      <c r="J40" s="27"/>
      <c r="K40" s="27"/>
      <c r="L40" s="27"/>
      <c r="M40" s="27"/>
      <c r="N40" s="27"/>
      <c r="O40" s="27"/>
      <c r="P40" s="27"/>
      <c r="Q40" s="7"/>
      <c r="R40" s="7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.75">
      <c r="A42" s="28" t="s">
        <v>85</v>
      </c>
      <c r="B42" s="7"/>
      <c r="C42" s="7"/>
      <c r="D42" s="7"/>
      <c r="E42" s="7"/>
      <c r="F42" s="7"/>
      <c r="G42" s="7"/>
      <c r="H42" s="7"/>
      <c r="I42" s="28" t="s">
        <v>85</v>
      </c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29" t="s">
        <v>86</v>
      </c>
      <c r="B43" s="7"/>
      <c r="C43" s="7"/>
      <c r="D43" s="7"/>
      <c r="E43" s="7"/>
      <c r="F43" s="7"/>
      <c r="G43" s="7"/>
      <c r="H43" s="7"/>
      <c r="I43" s="29" t="s">
        <v>86</v>
      </c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7" t="s">
        <v>87</v>
      </c>
      <c r="B44" s="7"/>
      <c r="C44" s="7"/>
      <c r="D44" s="7"/>
      <c r="E44" s="7"/>
      <c r="F44" s="7"/>
      <c r="G44" s="7"/>
      <c r="H44" s="7"/>
      <c r="I44" s="30" t="s">
        <v>87</v>
      </c>
      <c r="J44" s="7"/>
      <c r="K44" s="7"/>
      <c r="L44" s="7"/>
      <c r="M44" s="7"/>
      <c r="N44" s="7"/>
      <c r="O44" s="7"/>
      <c r="P44" s="7"/>
      <c r="Q44" s="7"/>
      <c r="R44" s="7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</sheetData>
  <sheetProtection selectLockedCells="1" selectUnlockedCells="1"/>
  <mergeCells count="54">
    <mergeCell ref="G5:H5"/>
    <mergeCell ref="O5:P5"/>
    <mergeCell ref="G6:H6"/>
    <mergeCell ref="O6:P6"/>
    <mergeCell ref="G3:H3"/>
    <mergeCell ref="O3:P3"/>
    <mergeCell ref="G4:H4"/>
    <mergeCell ref="O4:P4"/>
    <mergeCell ref="G9:H9"/>
    <mergeCell ref="O9:P9"/>
    <mergeCell ref="G10:H10"/>
    <mergeCell ref="O10:P10"/>
    <mergeCell ref="G7:H7"/>
    <mergeCell ref="O7:P7"/>
    <mergeCell ref="G8:H8"/>
    <mergeCell ref="O8:P8"/>
    <mergeCell ref="G13:H13"/>
    <mergeCell ref="O13:P13"/>
    <mergeCell ref="G14:H14"/>
    <mergeCell ref="O14:P14"/>
    <mergeCell ref="G11:H11"/>
    <mergeCell ref="O11:P11"/>
    <mergeCell ref="G12:H12"/>
    <mergeCell ref="O12:P12"/>
    <mergeCell ref="G17:H17"/>
    <mergeCell ref="O17:P17"/>
    <mergeCell ref="G18:H18"/>
    <mergeCell ref="O18:P18"/>
    <mergeCell ref="G15:H15"/>
    <mergeCell ref="O15:P15"/>
    <mergeCell ref="G16:H16"/>
    <mergeCell ref="O16:P16"/>
    <mergeCell ref="G21:H21"/>
    <mergeCell ref="O21:P21"/>
    <mergeCell ref="G22:H22"/>
    <mergeCell ref="O22:P22"/>
    <mergeCell ref="G19:H19"/>
    <mergeCell ref="O19:P19"/>
    <mergeCell ref="G20:H20"/>
    <mergeCell ref="O20:P20"/>
    <mergeCell ref="G25:H25"/>
    <mergeCell ref="O25:P25"/>
    <mergeCell ref="G26:H26"/>
    <mergeCell ref="O26:P26"/>
    <mergeCell ref="G23:H23"/>
    <mergeCell ref="O23:P23"/>
    <mergeCell ref="G24:H24"/>
    <mergeCell ref="O24:P24"/>
    <mergeCell ref="G29:H29"/>
    <mergeCell ref="O29:P29"/>
    <mergeCell ref="G27:H27"/>
    <mergeCell ref="O27:P27"/>
    <mergeCell ref="G28:H28"/>
    <mergeCell ref="O28:P28"/>
  </mergeCells>
  <phoneticPr fontId="4" type="noConversion"/>
  <dataValidations count="7">
    <dataValidation type="list" operator="equal" allowBlank="1" showErrorMessage="1" sqref="F5">
      <formula1>Analysis!$C$54:$C$57</formula1>
      <formula2>0</formula2>
    </dataValidation>
    <dataValidation type="list" operator="equal" allowBlank="1" sqref="K5:K28">
      <formula1>Analysis!$B$54:$B$57</formula1>
      <formula2>0</formula2>
    </dataValidation>
    <dataValidation type="list" operator="equal" allowBlank="1" sqref="L5">
      <formula1>Analysis!$D$54:$D$58</formula1>
      <formula2>0</formula2>
    </dataValidation>
    <dataValidation type="list" operator="equal" allowBlank="1" sqref="E5:E15">
      <formula1>Analysis!$B$53:$B$57</formula1>
      <formula2>0</formula2>
    </dataValidation>
    <dataValidation type="list" operator="equal" allowBlank="1" sqref="E16:E28">
      <formula1>Analysis!$B$53:$B$57</formula1>
      <formula2>0</formula2>
    </dataValidation>
    <dataValidation type="list" operator="equal" allowBlank="1" sqref="F8:F28">
      <formula1>Analysis!$C$53:$C$57</formula1>
      <formula2>0</formula2>
    </dataValidation>
    <dataValidation type="list" operator="equal" allowBlank="1" sqref="N5:N28">
      <formula1>Analysis!$C$53:$C$57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workbookViewId="0">
      <selection activeCell="N18" sqref="N18"/>
    </sheetView>
  </sheetViews>
  <sheetFormatPr defaultColWidth="11.5703125" defaultRowHeight="12.75"/>
  <cols>
    <col min="1" max="2" width="11" style="1" customWidth="1"/>
    <col min="3" max="3" width="11.5703125" style="1" customWidth="1"/>
    <col min="4" max="4" width="12" style="1" customWidth="1"/>
    <col min="5" max="5" width="9.5703125" style="1" customWidth="1"/>
    <col min="6" max="6" width="13.28515625" style="1" customWidth="1"/>
    <col min="7" max="7" width="14.42578125" style="1" customWidth="1"/>
    <col min="8" max="9" width="9.28515625" style="1" customWidth="1"/>
    <col min="10" max="10" width="10.140625" style="1" customWidth="1"/>
    <col min="11" max="11" width="7.42578125" style="1" customWidth="1"/>
    <col min="12" max="12" width="13.85546875" style="1" customWidth="1"/>
    <col min="13" max="13" width="11.5703125" style="1" customWidth="1"/>
    <col min="14" max="14" width="13.42578125" style="1" customWidth="1"/>
    <col min="15" max="15" width="11.5703125" style="1" customWidth="1"/>
    <col min="16" max="16" width="7.7109375" style="1" customWidth="1"/>
    <col min="17" max="16384" width="11.5703125" style="1"/>
  </cols>
  <sheetData>
    <row r="1" spans="1:18" ht="25.35" customHeight="1">
      <c r="A1"/>
      <c r="B1"/>
      <c r="D1"/>
      <c r="E1" s="2" t="s">
        <v>0</v>
      </c>
      <c r="M1" s="2" t="s">
        <v>0</v>
      </c>
    </row>
    <row r="2" spans="1:18" ht="15.75">
      <c r="A2" s="3" t="s">
        <v>1</v>
      </c>
      <c r="C2" s="4" t="s">
        <v>2</v>
      </c>
      <c r="I2" s="2" t="s">
        <v>3</v>
      </c>
      <c r="K2" s="4" t="s">
        <v>2</v>
      </c>
    </row>
    <row r="3" spans="1:18" ht="44.1" customHeight="1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9" t="s">
        <v>10</v>
      </c>
      <c r="H3" s="69"/>
      <c r="I3" s="5" t="s">
        <v>4</v>
      </c>
      <c r="J3" s="6" t="s">
        <v>11</v>
      </c>
      <c r="K3" s="6" t="s">
        <v>8</v>
      </c>
      <c r="L3" s="6" t="s">
        <v>12</v>
      </c>
      <c r="M3" s="5" t="s">
        <v>13</v>
      </c>
      <c r="N3" s="6" t="s">
        <v>14</v>
      </c>
      <c r="O3" s="69" t="s">
        <v>15</v>
      </c>
      <c r="P3" s="69"/>
      <c r="Q3"/>
      <c r="R3" s="7"/>
    </row>
    <row r="4" spans="1:18">
      <c r="A4" s="8" t="s">
        <v>16</v>
      </c>
      <c r="B4" s="8">
        <v>200</v>
      </c>
      <c r="C4" s="8" t="s">
        <v>17</v>
      </c>
      <c r="D4" s="8">
        <v>350</v>
      </c>
      <c r="E4" s="8">
        <v>3</v>
      </c>
      <c r="F4" s="8" t="s">
        <v>18</v>
      </c>
      <c r="G4" s="71" t="s">
        <v>19</v>
      </c>
      <c r="H4" s="71"/>
      <c r="I4" s="8" t="s">
        <v>20</v>
      </c>
      <c r="J4" s="8" t="s">
        <v>21</v>
      </c>
      <c r="K4" s="8">
        <v>3</v>
      </c>
      <c r="L4" s="8" t="s">
        <v>22</v>
      </c>
      <c r="M4" s="8" t="s">
        <v>23</v>
      </c>
      <c r="N4" s="8" t="s">
        <v>24</v>
      </c>
      <c r="O4" s="72"/>
      <c r="P4" s="72"/>
      <c r="Q4"/>
      <c r="R4" s="7"/>
    </row>
    <row r="5" spans="1:18">
      <c r="A5" s="9" t="s">
        <v>25</v>
      </c>
      <c r="B5" s="9"/>
      <c r="C5" s="9"/>
      <c r="D5" s="9"/>
      <c r="E5" s="9"/>
      <c r="F5" s="9"/>
      <c r="G5" s="70"/>
      <c r="H5" s="70"/>
      <c r="I5" s="9" t="s">
        <v>25</v>
      </c>
      <c r="J5" s="9"/>
      <c r="K5" s="9"/>
      <c r="L5" s="9"/>
      <c r="M5" s="9"/>
      <c r="N5" s="9"/>
      <c r="O5" s="70"/>
      <c r="P5" s="70"/>
      <c r="Q5" s="7"/>
      <c r="R5" s="7"/>
    </row>
    <row r="6" spans="1:18">
      <c r="A6" s="9" t="s">
        <v>29</v>
      </c>
      <c r="B6" s="9"/>
      <c r="C6" s="9"/>
      <c r="D6" s="9"/>
      <c r="E6" s="9"/>
      <c r="F6" s="9"/>
      <c r="G6" s="70"/>
      <c r="H6" s="70"/>
      <c r="I6" s="9" t="s">
        <v>29</v>
      </c>
      <c r="J6" s="9"/>
      <c r="K6" s="9"/>
      <c r="L6" s="9"/>
      <c r="M6" s="9"/>
      <c r="N6" s="9"/>
      <c r="O6" s="70"/>
      <c r="P6" s="70"/>
      <c r="Q6" s="7"/>
      <c r="R6" s="7"/>
    </row>
    <row r="7" spans="1:18">
      <c r="A7" s="9" t="s">
        <v>30</v>
      </c>
      <c r="B7" s="9"/>
      <c r="C7" s="9"/>
      <c r="D7" s="9"/>
      <c r="E7" s="9"/>
      <c r="F7" s="9"/>
      <c r="G7" s="70"/>
      <c r="H7" s="70"/>
      <c r="I7" s="9" t="s">
        <v>30</v>
      </c>
      <c r="J7" s="9"/>
      <c r="K7" s="9"/>
      <c r="L7" s="9"/>
      <c r="M7" s="9"/>
      <c r="N7" s="9"/>
      <c r="O7" s="70"/>
      <c r="P7" s="70"/>
      <c r="Q7" s="7"/>
      <c r="R7" s="7"/>
    </row>
    <row r="8" spans="1:18">
      <c r="A8" s="9" t="s">
        <v>31</v>
      </c>
      <c r="B8" s="9"/>
      <c r="C8" s="9"/>
      <c r="D8" s="9"/>
      <c r="E8" s="9"/>
      <c r="F8" s="9"/>
      <c r="G8" s="70"/>
      <c r="H8" s="70"/>
      <c r="I8" s="9" t="s">
        <v>31</v>
      </c>
      <c r="J8" s="9"/>
      <c r="K8" s="9"/>
      <c r="L8" s="9"/>
      <c r="M8" s="9"/>
      <c r="N8" s="9"/>
      <c r="O8" s="70"/>
      <c r="P8" s="70"/>
      <c r="Q8" s="7"/>
      <c r="R8" s="7"/>
    </row>
    <row r="9" spans="1:18">
      <c r="A9" s="9" t="s">
        <v>33</v>
      </c>
      <c r="B9" s="9"/>
      <c r="C9" s="9"/>
      <c r="D9"/>
      <c r="E9" s="9"/>
      <c r="F9" s="9"/>
      <c r="G9" s="70"/>
      <c r="H9" s="70"/>
      <c r="I9" s="9" t="s">
        <v>33</v>
      </c>
      <c r="J9" s="9"/>
      <c r="K9" s="9"/>
      <c r="L9" s="9"/>
      <c r="M9" s="9"/>
      <c r="N9" s="9"/>
      <c r="O9" s="70"/>
      <c r="P9" s="70"/>
      <c r="Q9" s="7"/>
      <c r="R9" s="7"/>
    </row>
    <row r="10" spans="1:18">
      <c r="A10" s="9" t="s">
        <v>34</v>
      </c>
      <c r="B10" s="9"/>
      <c r="C10" s="9"/>
      <c r="D10" s="9"/>
      <c r="E10" s="9"/>
      <c r="F10" s="9"/>
      <c r="G10" s="70"/>
      <c r="H10" s="70"/>
      <c r="I10" s="9" t="s">
        <v>34</v>
      </c>
      <c r="J10" s="9"/>
      <c r="K10" s="9"/>
      <c r="L10" s="9"/>
      <c r="M10" s="9"/>
      <c r="N10" s="9"/>
      <c r="O10" s="70"/>
      <c r="P10" s="70"/>
      <c r="Q10" s="7"/>
      <c r="R10" s="7"/>
    </row>
    <row r="11" spans="1:18">
      <c r="A11" s="9" t="s">
        <v>35</v>
      </c>
      <c r="B11" s="9"/>
      <c r="C11" s="9"/>
      <c r="D11"/>
      <c r="E11" s="9"/>
      <c r="F11" s="9"/>
      <c r="G11" s="70"/>
      <c r="H11" s="70"/>
      <c r="I11" s="9" t="s">
        <v>35</v>
      </c>
      <c r="J11" s="9"/>
      <c r="K11" s="9"/>
      <c r="L11" s="9"/>
      <c r="M11" s="9"/>
      <c r="N11" s="9"/>
      <c r="O11" s="70"/>
      <c r="P11" s="70"/>
      <c r="Q11" s="7"/>
      <c r="R11" s="7"/>
    </row>
    <row r="12" spans="1:18">
      <c r="A12" s="9" t="s">
        <v>36</v>
      </c>
      <c r="B12" s="9"/>
      <c r="C12" s="9"/>
      <c r="D12" s="9"/>
      <c r="E12" s="9"/>
      <c r="F12" s="9"/>
      <c r="G12" s="70"/>
      <c r="H12" s="70"/>
      <c r="I12" s="9" t="s">
        <v>36</v>
      </c>
      <c r="J12" s="9"/>
      <c r="K12" s="9"/>
      <c r="L12" s="9"/>
      <c r="M12" s="9"/>
      <c r="N12" s="9"/>
      <c r="O12" s="70"/>
      <c r="P12" s="70"/>
      <c r="Q12" s="7"/>
      <c r="R12" s="7"/>
    </row>
    <row r="13" spans="1:18">
      <c r="A13" s="9" t="s">
        <v>37</v>
      </c>
      <c r="B13" s="9"/>
      <c r="C13" s="9"/>
      <c r="D13" s="9"/>
      <c r="E13" s="9"/>
      <c r="F13" s="9"/>
      <c r="G13" s="70"/>
      <c r="H13" s="70"/>
      <c r="I13" s="9" t="s">
        <v>37</v>
      </c>
      <c r="J13" s="9"/>
      <c r="K13" s="9"/>
      <c r="L13" s="9"/>
      <c r="M13" s="9"/>
      <c r="N13" s="9"/>
      <c r="O13" s="70"/>
      <c r="P13" s="70"/>
      <c r="Q13" s="7"/>
      <c r="R13" s="7"/>
    </row>
    <row r="14" spans="1:18">
      <c r="A14" s="9" t="s">
        <v>39</v>
      </c>
      <c r="B14" s="9"/>
      <c r="C14" s="9"/>
      <c r="D14" s="9"/>
      <c r="E14" s="9"/>
      <c r="F14" s="9"/>
      <c r="G14" s="70"/>
      <c r="H14" s="70"/>
      <c r="I14" s="9" t="s">
        <v>39</v>
      </c>
      <c r="J14" s="9"/>
      <c r="K14" s="9"/>
      <c r="L14" s="9"/>
      <c r="M14" s="9"/>
      <c r="N14" s="9"/>
      <c r="O14" s="70"/>
      <c r="P14" s="70"/>
      <c r="Q14" s="7"/>
      <c r="R14" s="7"/>
    </row>
    <row r="15" spans="1:18">
      <c r="A15" s="9" t="s">
        <v>40</v>
      </c>
      <c r="B15" s="9"/>
      <c r="C15" s="9"/>
      <c r="D15" s="9"/>
      <c r="E15" s="9"/>
      <c r="F15" s="9"/>
      <c r="G15" s="70"/>
      <c r="H15" s="70"/>
      <c r="I15" s="9" t="s">
        <v>40</v>
      </c>
      <c r="J15" s="9"/>
      <c r="K15" s="9"/>
      <c r="L15" s="9"/>
      <c r="M15" s="9"/>
      <c r="N15" s="9"/>
      <c r="O15" s="70"/>
      <c r="P15" s="70"/>
      <c r="Q15" s="7"/>
      <c r="R15" s="7"/>
    </row>
    <row r="16" spans="1:18">
      <c r="A16" s="9" t="s">
        <v>43</v>
      </c>
      <c r="B16" s="9"/>
      <c r="C16" s="9"/>
      <c r="D16" s="9"/>
      <c r="E16" s="9"/>
      <c r="F16" s="9"/>
      <c r="G16" s="70"/>
      <c r="H16" s="70"/>
      <c r="I16" s="9" t="s">
        <v>43</v>
      </c>
      <c r="J16" s="9"/>
      <c r="K16" s="9"/>
      <c r="L16" s="9"/>
      <c r="M16" s="9"/>
      <c r="N16" s="9"/>
      <c r="O16" s="70"/>
      <c r="P16" s="70"/>
      <c r="Q16" s="7"/>
      <c r="R16" s="7"/>
    </row>
    <row r="17" spans="1:18">
      <c r="A17" s="9" t="s">
        <v>44</v>
      </c>
      <c r="B17" s="9"/>
      <c r="C17" s="9"/>
      <c r="D17" s="9"/>
      <c r="E17" s="9"/>
      <c r="F17" s="9"/>
      <c r="G17" s="70"/>
      <c r="H17" s="70"/>
      <c r="I17" s="9" t="s">
        <v>44</v>
      </c>
      <c r="J17" s="9"/>
      <c r="K17" s="9"/>
      <c r="L17" s="9"/>
      <c r="M17" s="9"/>
      <c r="N17" s="9"/>
      <c r="O17" s="70"/>
      <c r="P17" s="70"/>
      <c r="Q17" s="7"/>
      <c r="R17" s="7"/>
    </row>
    <row r="18" spans="1:18">
      <c r="A18" s="9" t="s">
        <v>45</v>
      </c>
      <c r="B18" s="9"/>
      <c r="C18" s="9"/>
      <c r="D18" s="9"/>
      <c r="E18" s="9"/>
      <c r="F18" s="9"/>
      <c r="G18" s="70"/>
      <c r="H18" s="70"/>
      <c r="I18" s="9" t="s">
        <v>45</v>
      </c>
      <c r="J18" s="9"/>
      <c r="K18" s="9"/>
      <c r="L18" s="9"/>
      <c r="M18" s="9"/>
      <c r="N18" s="9"/>
      <c r="O18" s="70"/>
      <c r="P18" s="70"/>
      <c r="Q18" s="7"/>
      <c r="R18" s="7"/>
    </row>
    <row r="19" spans="1:18">
      <c r="A19" s="9" t="s">
        <v>47</v>
      </c>
      <c r="B19" s="9"/>
      <c r="C19" s="9"/>
      <c r="D19" s="9"/>
      <c r="E19" s="9"/>
      <c r="F19" s="9"/>
      <c r="G19" s="70"/>
      <c r="H19" s="70"/>
      <c r="I19" s="9" t="s">
        <v>47</v>
      </c>
      <c r="J19" s="9"/>
      <c r="K19" s="9"/>
      <c r="L19" s="9"/>
      <c r="M19" s="9"/>
      <c r="N19" s="9"/>
      <c r="O19" s="70"/>
      <c r="P19" s="70"/>
      <c r="Q19" s="7"/>
      <c r="R19" s="7"/>
    </row>
    <row r="20" spans="1:18">
      <c r="A20" s="9" t="s">
        <v>48</v>
      </c>
      <c r="B20" s="9"/>
      <c r="C20" s="9"/>
      <c r="D20" s="9"/>
      <c r="E20" s="9"/>
      <c r="F20" s="9"/>
      <c r="G20" s="70"/>
      <c r="H20" s="70"/>
      <c r="I20" s="9" t="s">
        <v>48</v>
      </c>
      <c r="J20" s="9"/>
      <c r="K20" s="9"/>
      <c r="L20" s="9"/>
      <c r="M20" s="9"/>
      <c r="N20" s="9"/>
      <c r="O20" s="70"/>
      <c r="P20" s="70"/>
      <c r="Q20" s="7"/>
      <c r="R20" s="7"/>
    </row>
    <row r="21" spans="1:18">
      <c r="A21" s="9" t="s">
        <v>50</v>
      </c>
      <c r="B21" s="9"/>
      <c r="C21" s="9"/>
      <c r="D21" s="9"/>
      <c r="E21" s="9"/>
      <c r="F21" s="9"/>
      <c r="G21" s="70"/>
      <c r="H21" s="70"/>
      <c r="I21" s="9" t="s">
        <v>50</v>
      </c>
      <c r="J21" s="9"/>
      <c r="K21" s="9"/>
      <c r="L21" s="9"/>
      <c r="M21" s="9"/>
      <c r="N21" s="9"/>
      <c r="O21" s="70"/>
      <c r="P21" s="70"/>
      <c r="Q21" s="7"/>
      <c r="R21" s="7"/>
    </row>
    <row r="22" spans="1:18">
      <c r="A22" s="9" t="s">
        <v>51</v>
      </c>
      <c r="B22" s="9"/>
      <c r="C22" s="9"/>
      <c r="D22" s="9"/>
      <c r="E22" s="9"/>
      <c r="F22" s="9"/>
      <c r="G22" s="70"/>
      <c r="H22" s="70"/>
      <c r="I22" s="9" t="s">
        <v>51</v>
      </c>
      <c r="J22" s="9"/>
      <c r="K22" s="9"/>
      <c r="L22" s="9"/>
      <c r="M22" s="9"/>
      <c r="N22" s="9"/>
      <c r="O22" s="70"/>
      <c r="P22" s="70"/>
      <c r="Q22" s="7"/>
      <c r="R22" s="7"/>
    </row>
    <row r="23" spans="1:18">
      <c r="A23" s="9" t="s">
        <v>53</v>
      </c>
      <c r="B23" s="9"/>
      <c r="C23" s="9"/>
      <c r="D23" s="9"/>
      <c r="E23" s="9"/>
      <c r="F23" s="9"/>
      <c r="G23" s="70"/>
      <c r="H23" s="70"/>
      <c r="I23" s="9" t="s">
        <v>53</v>
      </c>
      <c r="J23" s="9"/>
      <c r="K23" s="9"/>
      <c r="L23" s="9"/>
      <c r="M23" s="9"/>
      <c r="N23" s="9"/>
      <c r="O23" s="70"/>
      <c r="P23" s="70"/>
      <c r="Q23" s="7"/>
      <c r="R23" s="7"/>
    </row>
    <row r="24" spans="1:18">
      <c r="A24" s="9" t="s">
        <v>54</v>
      </c>
      <c r="B24" s="9"/>
      <c r="C24" s="9"/>
      <c r="D24" s="9"/>
      <c r="E24" s="9"/>
      <c r="F24" s="9"/>
      <c r="G24" s="70"/>
      <c r="H24" s="70"/>
      <c r="I24" s="9" t="s">
        <v>54</v>
      </c>
      <c r="J24" s="9"/>
      <c r="K24" s="9"/>
      <c r="L24" s="9"/>
      <c r="M24" s="9"/>
      <c r="N24" s="9"/>
      <c r="O24" s="70"/>
      <c r="P24" s="70"/>
      <c r="Q24" s="7"/>
      <c r="R24" s="7"/>
    </row>
    <row r="25" spans="1:18">
      <c r="A25" s="9" t="s">
        <v>55</v>
      </c>
      <c r="B25" s="9"/>
      <c r="C25" s="9"/>
      <c r="D25" s="9"/>
      <c r="E25" s="9"/>
      <c r="F25" s="9"/>
      <c r="G25" s="70"/>
      <c r="H25" s="70"/>
      <c r="I25" s="9" t="s">
        <v>55</v>
      </c>
      <c r="J25" s="9"/>
      <c r="K25" s="9"/>
      <c r="L25" s="9"/>
      <c r="M25" s="9"/>
      <c r="N25" s="9"/>
      <c r="O25" s="70"/>
      <c r="P25" s="70"/>
      <c r="Q25" s="7"/>
      <c r="R25" s="7"/>
    </row>
    <row r="26" spans="1:18">
      <c r="A26" s="9" t="s">
        <v>57</v>
      </c>
      <c r="B26" s="9"/>
      <c r="C26" s="9"/>
      <c r="D26" s="9"/>
      <c r="E26" s="9"/>
      <c r="F26" s="9"/>
      <c r="G26" s="70"/>
      <c r="H26" s="70"/>
      <c r="I26" s="9" t="s">
        <v>57</v>
      </c>
      <c r="J26" s="9"/>
      <c r="K26" s="9"/>
      <c r="L26" s="9"/>
      <c r="M26" s="9"/>
      <c r="N26" s="9"/>
      <c r="O26" s="70"/>
      <c r="P26" s="70"/>
      <c r="Q26" s="7"/>
      <c r="R26" s="7"/>
    </row>
    <row r="27" spans="1:18">
      <c r="A27" s="9" t="s">
        <v>59</v>
      </c>
      <c r="B27" s="9"/>
      <c r="C27" s="9"/>
      <c r="D27" s="9"/>
      <c r="E27" s="9"/>
      <c r="F27" s="9"/>
      <c r="G27" s="70"/>
      <c r="H27" s="70"/>
      <c r="I27" s="9" t="s">
        <v>59</v>
      </c>
      <c r="J27" s="9"/>
      <c r="K27" s="9"/>
      <c r="L27" s="9"/>
      <c r="M27" s="9"/>
      <c r="N27" s="9"/>
      <c r="O27" s="70"/>
      <c r="P27" s="70"/>
      <c r="Q27" s="7"/>
      <c r="R27" s="7"/>
    </row>
    <row r="28" spans="1:18">
      <c r="A28" s="9" t="s">
        <v>60</v>
      </c>
      <c r="B28" s="9"/>
      <c r="C28" s="9"/>
      <c r="D28" s="9"/>
      <c r="E28" s="9"/>
      <c r="F28" s="9"/>
      <c r="G28" s="70"/>
      <c r="H28" s="70"/>
      <c r="I28" s="9" t="s">
        <v>60</v>
      </c>
      <c r="J28" s="9"/>
      <c r="K28" s="9"/>
      <c r="L28" s="9"/>
      <c r="M28" s="9"/>
      <c r="N28" s="9"/>
      <c r="O28" s="70"/>
      <c r="P28" s="70"/>
      <c r="Q28" s="7"/>
      <c r="R28" s="7"/>
    </row>
    <row r="29" spans="1:18">
      <c r="A29" s="5" t="s">
        <v>61</v>
      </c>
      <c r="B29" s="10">
        <f>SUM(B5:B28)</f>
        <v>0</v>
      </c>
      <c r="C29" s="5"/>
      <c r="D29" s="10">
        <f>SUM(D5:D28)</f>
        <v>0</v>
      </c>
      <c r="E29" s="5"/>
      <c r="F29" s="5"/>
      <c r="G29" s="69"/>
      <c r="H29" s="69"/>
      <c r="I29" s="5" t="s">
        <v>61</v>
      </c>
      <c r="J29" s="5"/>
      <c r="K29" s="5"/>
      <c r="L29" s="5"/>
      <c r="M29" s="5"/>
      <c r="N29" s="5"/>
      <c r="O29" s="69"/>
      <c r="P29" s="69"/>
      <c r="Q29" s="7"/>
      <c r="R29" s="7"/>
    </row>
    <row r="30" spans="1:18">
      <c r="A30" s="5" t="s">
        <v>62</v>
      </c>
      <c r="B30" s="5">
        <f>COUNTA(B5:B28)</f>
        <v>0</v>
      </c>
      <c r="C30" s="5"/>
      <c r="D30" s="5">
        <f>COUNTA(D5:D28)</f>
        <v>0</v>
      </c>
      <c r="E30" s="5"/>
      <c r="F30" s="5">
        <f>COUNTA(F5:F29)</f>
        <v>0</v>
      </c>
      <c r="G30" s="11"/>
      <c r="H30" s="11"/>
      <c r="I30" s="5"/>
      <c r="J30" s="5"/>
      <c r="K30" s="5"/>
      <c r="L30" s="5"/>
      <c r="M30" s="5"/>
      <c r="N30" s="5">
        <f>COUNTA(N5:N29)</f>
        <v>0</v>
      </c>
      <c r="O30" s="12"/>
      <c r="P30" s="13"/>
      <c r="Q30" s="7"/>
      <c r="R30" s="7"/>
    </row>
    <row r="31" spans="1:18">
      <c r="A31" s="5" t="s">
        <v>63</v>
      </c>
      <c r="B31" s="5"/>
      <c r="C31" s="5"/>
      <c r="D31" s="5"/>
      <c r="E31" s="5">
        <f>COUNTIF(E5:E28,"3 – busting")</f>
        <v>0</v>
      </c>
      <c r="F31" s="5"/>
      <c r="G31" s="12"/>
      <c r="H31" s="13"/>
      <c r="I31" s="5"/>
      <c r="J31" s="5"/>
      <c r="K31" s="5">
        <f>COUNTIF(K5:K28,"3 – busting")</f>
        <v>0</v>
      </c>
      <c r="L31" s="5"/>
      <c r="M31" s="5"/>
      <c r="N31" s="5"/>
      <c r="O31" s="12"/>
      <c r="P31" s="13"/>
      <c r="Q31" s="7"/>
      <c r="R31" s="7"/>
    </row>
    <row r="32" spans="1:18">
      <c r="A32" s="14" t="s">
        <v>64</v>
      </c>
      <c r="B32" s="15"/>
      <c r="C32" s="15"/>
      <c r="D32" s="15"/>
      <c r="E32" s="15"/>
      <c r="F32" s="15"/>
      <c r="G32" s="15"/>
      <c r="H32" s="16"/>
      <c r="I32" s="14" t="s">
        <v>64</v>
      </c>
      <c r="J32" s="15"/>
      <c r="K32" s="15"/>
      <c r="L32" s="15"/>
      <c r="M32" s="15"/>
      <c r="N32" s="15"/>
      <c r="O32" s="15"/>
      <c r="P32" s="16"/>
      <c r="Q32" s="7"/>
      <c r="R32" s="7"/>
    </row>
    <row r="33" spans="1:18">
      <c r="A33" s="17" t="s">
        <v>8</v>
      </c>
      <c r="B33" s="18" t="s">
        <v>65</v>
      </c>
      <c r="C33" s="19"/>
      <c r="D33" s="19"/>
      <c r="E33" s="19"/>
      <c r="F33" s="19"/>
      <c r="G33" s="19"/>
      <c r="H33" s="20"/>
      <c r="I33" s="17" t="s">
        <v>8</v>
      </c>
      <c r="J33" s="18" t="s">
        <v>65</v>
      </c>
      <c r="K33" s="19"/>
      <c r="L33" s="19"/>
      <c r="M33" s="19"/>
      <c r="N33" s="19"/>
      <c r="O33" s="19"/>
      <c r="P33" s="20"/>
      <c r="Q33" s="7"/>
      <c r="R33" s="7"/>
    </row>
    <row r="34" spans="1:18">
      <c r="A34" s="17" t="s">
        <v>9</v>
      </c>
      <c r="B34" s="18" t="s">
        <v>66</v>
      </c>
      <c r="C34" s="19"/>
      <c r="D34" s="19"/>
      <c r="E34" s="19"/>
      <c r="F34" s="19"/>
      <c r="G34" s="19"/>
      <c r="H34" s="20"/>
      <c r="I34" s="17" t="s">
        <v>9</v>
      </c>
      <c r="J34" s="18" t="s">
        <v>66</v>
      </c>
      <c r="K34" s="19"/>
      <c r="L34" s="19"/>
      <c r="M34" s="19"/>
      <c r="N34" s="19"/>
      <c r="O34" s="19"/>
      <c r="P34" s="20"/>
      <c r="Q34" s="7"/>
      <c r="R34" s="7"/>
    </row>
    <row r="35" spans="1:18">
      <c r="A35" s="17" t="s">
        <v>67</v>
      </c>
      <c r="B35" s="18" t="s">
        <v>68</v>
      </c>
      <c r="C35" s="19"/>
      <c r="D35" s="19"/>
      <c r="E35" s="19"/>
      <c r="F35" s="19"/>
      <c r="G35" s="19"/>
      <c r="H35" s="20"/>
      <c r="I35" s="17" t="s">
        <v>67</v>
      </c>
      <c r="J35" s="18" t="s">
        <v>68</v>
      </c>
      <c r="K35" s="19"/>
      <c r="L35" s="19"/>
      <c r="M35" s="19"/>
      <c r="N35" s="19"/>
      <c r="O35" s="19"/>
      <c r="P35" s="20"/>
      <c r="Q35" s="7"/>
      <c r="R35" s="7"/>
    </row>
    <row r="36" spans="1:18" ht="16.350000000000001" customHeight="1">
      <c r="A36" s="17" t="s">
        <v>10</v>
      </c>
      <c r="B36" s="18" t="s">
        <v>69</v>
      </c>
      <c r="C36" s="19"/>
      <c r="D36" s="19"/>
      <c r="E36" s="19"/>
      <c r="F36" s="19"/>
      <c r="G36" s="19"/>
      <c r="H36" s="20"/>
      <c r="I36" s="17" t="s">
        <v>10</v>
      </c>
      <c r="J36" s="18" t="s">
        <v>69</v>
      </c>
      <c r="K36" s="19"/>
      <c r="L36" s="19"/>
      <c r="M36" s="19"/>
      <c r="N36" s="19"/>
      <c r="O36" s="19"/>
      <c r="P36" s="20"/>
      <c r="Q36" s="7"/>
      <c r="R36" s="7"/>
    </row>
    <row r="37" spans="1:18" ht="16.350000000000001" customHeight="1">
      <c r="A37" s="17"/>
      <c r="B37" s="18" t="s">
        <v>70</v>
      </c>
      <c r="C37" s="19"/>
      <c r="D37" s="19"/>
      <c r="E37" s="19"/>
      <c r="F37" s="19"/>
      <c r="G37" s="19"/>
      <c r="H37" s="20"/>
      <c r="I37" s="17"/>
      <c r="J37" s="18" t="s">
        <v>70</v>
      </c>
      <c r="K37" s="19"/>
      <c r="L37" s="19"/>
      <c r="M37" s="19"/>
      <c r="N37" s="19"/>
      <c r="O37" s="19"/>
      <c r="P37" s="20"/>
      <c r="Q37" s="7"/>
      <c r="R37" s="7"/>
    </row>
    <row r="38" spans="1:18">
      <c r="A38" s="17" t="s">
        <v>71</v>
      </c>
      <c r="B38" s="21" t="s">
        <v>72</v>
      </c>
      <c r="C38" s="21" t="s">
        <v>73</v>
      </c>
      <c r="D38" s="21" t="s">
        <v>74</v>
      </c>
      <c r="E38" s="21" t="s">
        <v>75</v>
      </c>
      <c r="F38" s="21" t="s">
        <v>76</v>
      </c>
      <c r="G38" s="21" t="s">
        <v>77</v>
      </c>
      <c r="H38" s="21" t="s">
        <v>21</v>
      </c>
      <c r="I38" s="17" t="s">
        <v>71</v>
      </c>
      <c r="J38" s="21" t="s">
        <v>72</v>
      </c>
      <c r="K38" s="21" t="s">
        <v>73</v>
      </c>
      <c r="L38" s="21" t="s">
        <v>74</v>
      </c>
      <c r="M38" s="21" t="s">
        <v>75</v>
      </c>
      <c r="N38" s="21" t="s">
        <v>76</v>
      </c>
      <c r="O38" s="21" t="s">
        <v>77</v>
      </c>
      <c r="P38" s="21" t="s">
        <v>21</v>
      </c>
      <c r="Q38" s="7"/>
      <c r="R38" s="7"/>
    </row>
    <row r="39" spans="1:18" s="25" customFormat="1" ht="56.25">
      <c r="A39" s="22"/>
      <c r="B39" s="23" t="s">
        <v>78</v>
      </c>
      <c r="C39" s="23" t="s">
        <v>79</v>
      </c>
      <c r="D39" s="23" t="s">
        <v>80</v>
      </c>
      <c r="E39" s="23" t="s">
        <v>81</v>
      </c>
      <c r="F39" s="23" t="s">
        <v>82</v>
      </c>
      <c r="G39" s="23" t="s">
        <v>83</v>
      </c>
      <c r="H39" s="23" t="s">
        <v>84</v>
      </c>
      <c r="I39" s="22"/>
      <c r="J39" s="23" t="s">
        <v>78</v>
      </c>
      <c r="K39" s="23" t="s">
        <v>79</v>
      </c>
      <c r="L39" s="23" t="s">
        <v>80</v>
      </c>
      <c r="M39" s="23" t="s">
        <v>81</v>
      </c>
      <c r="N39" s="23" t="s">
        <v>82</v>
      </c>
      <c r="O39" s="23" t="s">
        <v>83</v>
      </c>
      <c r="P39" s="23" t="s">
        <v>84</v>
      </c>
      <c r="Q39" s="24"/>
      <c r="R39" s="24"/>
    </row>
    <row r="40" spans="1:18" ht="37.35" customHeight="1">
      <c r="A40" s="26"/>
      <c r="B40" s="27"/>
      <c r="C40" s="27"/>
      <c r="D40" s="27"/>
      <c r="E40" s="27"/>
      <c r="F40" s="27"/>
      <c r="G40" s="27"/>
      <c r="H40" s="27"/>
      <c r="I40" s="26"/>
      <c r="J40" s="27"/>
      <c r="K40" s="27"/>
      <c r="L40" s="27"/>
      <c r="M40" s="27"/>
      <c r="N40" s="27"/>
      <c r="O40" s="27"/>
      <c r="P40" s="27"/>
      <c r="Q40" s="7"/>
      <c r="R40" s="7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.75">
      <c r="A42" s="28" t="s">
        <v>85</v>
      </c>
      <c r="B42" s="7"/>
      <c r="C42" s="7"/>
      <c r="D42" s="7"/>
      <c r="E42" s="7"/>
      <c r="F42" s="7"/>
      <c r="G42" s="7"/>
      <c r="H42" s="7"/>
      <c r="I42" s="28" t="s">
        <v>85</v>
      </c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29" t="s">
        <v>86</v>
      </c>
      <c r="B43" s="7"/>
      <c r="C43" s="7"/>
      <c r="D43" s="7"/>
      <c r="E43" s="7"/>
      <c r="F43" s="7"/>
      <c r="G43" s="7"/>
      <c r="H43" s="7"/>
      <c r="I43" s="29" t="s">
        <v>86</v>
      </c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7" t="s">
        <v>87</v>
      </c>
      <c r="B44" s="7"/>
      <c r="C44" s="7"/>
      <c r="D44" s="7"/>
      <c r="E44" s="7"/>
      <c r="F44" s="7"/>
      <c r="G44" s="7"/>
      <c r="H44" s="7"/>
      <c r="I44" s="30" t="s">
        <v>87</v>
      </c>
      <c r="J44" s="7"/>
      <c r="K44" s="7"/>
      <c r="L44" s="7"/>
      <c r="M44" s="7"/>
      <c r="N44" s="7"/>
      <c r="O44" s="7"/>
      <c r="P44" s="7"/>
      <c r="Q44" s="7"/>
      <c r="R44" s="7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</sheetData>
  <sheetProtection selectLockedCells="1" selectUnlockedCells="1"/>
  <mergeCells count="54">
    <mergeCell ref="G5:H5"/>
    <mergeCell ref="O5:P5"/>
    <mergeCell ref="G6:H6"/>
    <mergeCell ref="O6:P6"/>
    <mergeCell ref="G3:H3"/>
    <mergeCell ref="O3:P3"/>
    <mergeCell ref="G4:H4"/>
    <mergeCell ref="O4:P4"/>
    <mergeCell ref="G9:H9"/>
    <mergeCell ref="O9:P9"/>
    <mergeCell ref="G10:H10"/>
    <mergeCell ref="O10:P10"/>
    <mergeCell ref="G7:H7"/>
    <mergeCell ref="O7:P7"/>
    <mergeCell ref="G8:H8"/>
    <mergeCell ref="O8:P8"/>
    <mergeCell ref="G13:H13"/>
    <mergeCell ref="O13:P13"/>
    <mergeCell ref="G14:H14"/>
    <mergeCell ref="O14:P14"/>
    <mergeCell ref="G11:H11"/>
    <mergeCell ref="O11:P11"/>
    <mergeCell ref="G12:H12"/>
    <mergeCell ref="O12:P12"/>
    <mergeCell ref="G17:H17"/>
    <mergeCell ref="O17:P17"/>
    <mergeCell ref="G18:H18"/>
    <mergeCell ref="O18:P18"/>
    <mergeCell ref="G15:H15"/>
    <mergeCell ref="O15:P15"/>
    <mergeCell ref="G16:H16"/>
    <mergeCell ref="O16:P16"/>
    <mergeCell ref="G21:H21"/>
    <mergeCell ref="O21:P21"/>
    <mergeCell ref="G22:H22"/>
    <mergeCell ref="O22:P22"/>
    <mergeCell ref="G19:H19"/>
    <mergeCell ref="O19:P19"/>
    <mergeCell ref="G20:H20"/>
    <mergeCell ref="O20:P20"/>
    <mergeCell ref="G25:H25"/>
    <mergeCell ref="O25:P25"/>
    <mergeCell ref="G26:H26"/>
    <mergeCell ref="O26:P26"/>
    <mergeCell ref="G23:H23"/>
    <mergeCell ref="O23:P23"/>
    <mergeCell ref="G24:H24"/>
    <mergeCell ref="O24:P24"/>
    <mergeCell ref="G29:H29"/>
    <mergeCell ref="O29:P29"/>
    <mergeCell ref="G27:H27"/>
    <mergeCell ref="O27:P27"/>
    <mergeCell ref="G28:H28"/>
    <mergeCell ref="O28:P28"/>
  </mergeCells>
  <phoneticPr fontId="4" type="noConversion"/>
  <dataValidations count="7">
    <dataValidation type="list" operator="equal" allowBlank="1" showErrorMessage="1" sqref="F5">
      <formula1>Analysis!$C$54:$C$57</formula1>
      <formula2>0</formula2>
    </dataValidation>
    <dataValidation type="list" operator="equal" allowBlank="1" sqref="K5:K28">
      <formula1>Analysis!$B$54:$B$57</formula1>
      <formula2>0</formula2>
    </dataValidation>
    <dataValidation type="list" operator="equal" allowBlank="1" sqref="L5">
      <formula1>Analysis!$D$54:$D$58</formula1>
      <formula2>0</formula2>
    </dataValidation>
    <dataValidation type="list" operator="equal" allowBlank="1" sqref="E5:E15">
      <formula1>Analysis!$B$53:$B$57</formula1>
      <formula2>0</formula2>
    </dataValidation>
    <dataValidation type="list" operator="equal" allowBlank="1" sqref="E16:E28">
      <formula1>Analysis!$B$53:$B$57</formula1>
      <formula2>0</formula2>
    </dataValidation>
    <dataValidation type="list" operator="equal" allowBlank="1" sqref="F8:F28">
      <formula1>Analysis!$C$53:$C$57</formula1>
      <formula2>0</formula2>
    </dataValidation>
    <dataValidation type="list" operator="equal" allowBlank="1" sqref="N5:N28">
      <formula1>Analysis!$C$53:$C$57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workbookViewId="0">
      <selection activeCell="O18" sqref="O18"/>
    </sheetView>
  </sheetViews>
  <sheetFormatPr defaultColWidth="11.5703125" defaultRowHeight="12.75"/>
  <cols>
    <col min="1" max="2" width="11" style="1" customWidth="1"/>
    <col min="3" max="3" width="11.5703125" style="1" customWidth="1"/>
    <col min="4" max="4" width="12" style="1" customWidth="1"/>
    <col min="5" max="5" width="9.5703125" style="1" customWidth="1"/>
    <col min="6" max="6" width="13.28515625" style="1" customWidth="1"/>
    <col min="7" max="7" width="14.42578125" style="1" customWidth="1"/>
    <col min="8" max="9" width="9.28515625" style="1" customWidth="1"/>
    <col min="10" max="10" width="10.140625" style="1" customWidth="1"/>
    <col min="11" max="11" width="7.42578125" style="1" customWidth="1"/>
    <col min="12" max="12" width="13.85546875" style="1" customWidth="1"/>
    <col min="13" max="13" width="11.5703125" style="1" customWidth="1"/>
    <col min="14" max="14" width="13.42578125" style="1" customWidth="1"/>
    <col min="15" max="15" width="11.5703125" style="1" customWidth="1"/>
    <col min="16" max="16" width="7.7109375" style="1" customWidth="1"/>
    <col min="17" max="16384" width="11.5703125" style="1"/>
  </cols>
  <sheetData>
    <row r="1" spans="1:18" ht="25.35" customHeight="1">
      <c r="A1"/>
      <c r="B1"/>
      <c r="D1"/>
      <c r="E1" s="2" t="s">
        <v>0</v>
      </c>
      <c r="M1" s="2" t="s">
        <v>0</v>
      </c>
    </row>
    <row r="2" spans="1:18" ht="15.75">
      <c r="A2" s="3" t="s">
        <v>1</v>
      </c>
      <c r="C2" s="4" t="s">
        <v>2</v>
      </c>
      <c r="I2" s="2" t="s">
        <v>3</v>
      </c>
      <c r="K2" s="4" t="s">
        <v>2</v>
      </c>
    </row>
    <row r="3" spans="1:18" ht="44.1" customHeight="1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9" t="s">
        <v>10</v>
      </c>
      <c r="H3" s="69"/>
      <c r="I3" s="5" t="s">
        <v>4</v>
      </c>
      <c r="J3" s="6" t="s">
        <v>11</v>
      </c>
      <c r="K3" s="6" t="s">
        <v>8</v>
      </c>
      <c r="L3" s="6" t="s">
        <v>12</v>
      </c>
      <c r="M3" s="5" t="s">
        <v>13</v>
      </c>
      <c r="N3" s="6" t="s">
        <v>14</v>
      </c>
      <c r="O3" s="69" t="s">
        <v>15</v>
      </c>
      <c r="P3" s="69"/>
      <c r="Q3"/>
      <c r="R3" s="7"/>
    </row>
    <row r="4" spans="1:18">
      <c r="A4" s="8" t="s">
        <v>16</v>
      </c>
      <c r="B4" s="8">
        <v>200</v>
      </c>
      <c r="C4" s="8" t="s">
        <v>17</v>
      </c>
      <c r="D4" s="8">
        <v>350</v>
      </c>
      <c r="E4" s="8">
        <v>3</v>
      </c>
      <c r="F4" s="8" t="s">
        <v>18</v>
      </c>
      <c r="G4" s="71" t="s">
        <v>19</v>
      </c>
      <c r="H4" s="71"/>
      <c r="I4" s="8" t="s">
        <v>20</v>
      </c>
      <c r="J4" s="8" t="s">
        <v>21</v>
      </c>
      <c r="K4" s="8">
        <v>3</v>
      </c>
      <c r="L4" s="8" t="s">
        <v>22</v>
      </c>
      <c r="M4" s="8" t="s">
        <v>23</v>
      </c>
      <c r="N4" s="8" t="s">
        <v>24</v>
      </c>
      <c r="O4" s="72"/>
      <c r="P4" s="72"/>
      <c r="Q4"/>
      <c r="R4" s="7"/>
    </row>
    <row r="5" spans="1:18">
      <c r="A5" s="9" t="s">
        <v>25</v>
      </c>
      <c r="B5" s="9"/>
      <c r="C5" s="9"/>
      <c r="D5" s="9"/>
      <c r="E5" s="9"/>
      <c r="F5" s="9"/>
      <c r="G5" s="70"/>
      <c r="H5" s="70"/>
      <c r="I5" s="9" t="s">
        <v>25</v>
      </c>
      <c r="J5" s="9"/>
      <c r="K5" s="9"/>
      <c r="L5" s="9"/>
      <c r="M5" s="9"/>
      <c r="N5" s="9"/>
      <c r="O5" s="70"/>
      <c r="P5" s="70"/>
      <c r="Q5" s="7"/>
      <c r="R5" s="7"/>
    </row>
    <row r="6" spans="1:18">
      <c r="A6" s="9" t="s">
        <v>29</v>
      </c>
      <c r="B6" s="9"/>
      <c r="C6" s="9"/>
      <c r="D6" s="9"/>
      <c r="E6" s="9"/>
      <c r="F6" s="9"/>
      <c r="G6" s="70"/>
      <c r="H6" s="70"/>
      <c r="I6" s="9" t="s">
        <v>29</v>
      </c>
      <c r="J6" s="9"/>
      <c r="K6" s="9"/>
      <c r="L6" s="9"/>
      <c r="M6" s="9"/>
      <c r="N6" s="9"/>
      <c r="O6" s="70"/>
      <c r="P6" s="70"/>
      <c r="Q6" s="7"/>
      <c r="R6" s="7"/>
    </row>
    <row r="7" spans="1:18">
      <c r="A7" s="9" t="s">
        <v>30</v>
      </c>
      <c r="B7" s="9"/>
      <c r="C7" s="9"/>
      <c r="D7" s="9"/>
      <c r="E7" s="9"/>
      <c r="F7" s="9"/>
      <c r="G7" s="70"/>
      <c r="H7" s="70"/>
      <c r="I7" s="9" t="s">
        <v>30</v>
      </c>
      <c r="J7" s="9"/>
      <c r="K7" s="9"/>
      <c r="L7" s="9"/>
      <c r="M7" s="9"/>
      <c r="N7" s="9"/>
      <c r="O7" s="70"/>
      <c r="P7" s="70"/>
      <c r="Q7" s="7"/>
      <c r="R7" s="7"/>
    </row>
    <row r="8" spans="1:18">
      <c r="A8" s="9" t="s">
        <v>31</v>
      </c>
      <c r="B8" s="9"/>
      <c r="C8" s="9"/>
      <c r="D8" s="9"/>
      <c r="E8" s="9"/>
      <c r="F8" s="9"/>
      <c r="G8" s="70"/>
      <c r="H8" s="70"/>
      <c r="I8" s="9" t="s">
        <v>31</v>
      </c>
      <c r="J8" s="9"/>
      <c r="K8" s="9"/>
      <c r="L8" s="9"/>
      <c r="M8" s="9"/>
      <c r="N8" s="9"/>
      <c r="O8" s="70"/>
      <c r="P8" s="70"/>
      <c r="Q8" s="7"/>
      <c r="R8" s="7"/>
    </row>
    <row r="9" spans="1:18">
      <c r="A9" s="9" t="s">
        <v>33</v>
      </c>
      <c r="B9" s="9"/>
      <c r="C9" s="9"/>
      <c r="D9"/>
      <c r="E9" s="9"/>
      <c r="F9" s="9"/>
      <c r="G9" s="70"/>
      <c r="H9" s="70"/>
      <c r="I9" s="9" t="s">
        <v>33</v>
      </c>
      <c r="J9" s="9"/>
      <c r="K9" s="9"/>
      <c r="L9" s="9"/>
      <c r="M9" s="9"/>
      <c r="N9" s="9"/>
      <c r="O9" s="70"/>
      <c r="P9" s="70"/>
      <c r="Q9" s="7"/>
      <c r="R9" s="7"/>
    </row>
    <row r="10" spans="1:18">
      <c r="A10" s="9" t="s">
        <v>34</v>
      </c>
      <c r="B10" s="9"/>
      <c r="C10" s="9"/>
      <c r="D10" s="9"/>
      <c r="E10" s="9"/>
      <c r="F10" s="9"/>
      <c r="G10" s="70"/>
      <c r="H10" s="70"/>
      <c r="I10" s="9" t="s">
        <v>34</v>
      </c>
      <c r="J10" s="9"/>
      <c r="K10" s="9"/>
      <c r="L10" s="9"/>
      <c r="M10" s="9"/>
      <c r="N10" s="9"/>
      <c r="O10" s="70"/>
      <c r="P10" s="70"/>
      <c r="Q10" s="7"/>
      <c r="R10" s="7"/>
    </row>
    <row r="11" spans="1:18">
      <c r="A11" s="9" t="s">
        <v>35</v>
      </c>
      <c r="B11" s="9"/>
      <c r="C11" s="9"/>
      <c r="D11"/>
      <c r="E11" s="9"/>
      <c r="F11" s="9"/>
      <c r="G11" s="70"/>
      <c r="H11" s="70"/>
      <c r="I11" s="9" t="s">
        <v>35</v>
      </c>
      <c r="J11" s="9"/>
      <c r="K11" s="9"/>
      <c r="L11" s="9"/>
      <c r="M11" s="9"/>
      <c r="N11" s="9"/>
      <c r="O11" s="70"/>
      <c r="P11" s="70"/>
      <c r="Q11" s="7"/>
      <c r="R11" s="7"/>
    </row>
    <row r="12" spans="1:18">
      <c r="A12" s="9" t="s">
        <v>36</v>
      </c>
      <c r="B12" s="9"/>
      <c r="C12" s="9"/>
      <c r="D12" s="9"/>
      <c r="E12" s="9"/>
      <c r="F12" s="9"/>
      <c r="G12" s="70"/>
      <c r="H12" s="70"/>
      <c r="I12" s="9" t="s">
        <v>36</v>
      </c>
      <c r="J12" s="9"/>
      <c r="K12" s="9"/>
      <c r="L12" s="9"/>
      <c r="M12" s="9"/>
      <c r="N12" s="9"/>
      <c r="O12" s="70"/>
      <c r="P12" s="70"/>
      <c r="Q12" s="7"/>
      <c r="R12" s="7"/>
    </row>
    <row r="13" spans="1:18">
      <c r="A13" s="9" t="s">
        <v>37</v>
      </c>
      <c r="B13" s="9"/>
      <c r="C13" s="9"/>
      <c r="D13" s="9"/>
      <c r="E13" s="9"/>
      <c r="F13" s="9"/>
      <c r="G13" s="70"/>
      <c r="H13" s="70"/>
      <c r="I13" s="9" t="s">
        <v>37</v>
      </c>
      <c r="J13" s="9"/>
      <c r="K13" s="9"/>
      <c r="L13" s="9"/>
      <c r="M13" s="9"/>
      <c r="N13" s="9"/>
      <c r="O13" s="70"/>
      <c r="P13" s="70"/>
      <c r="Q13" s="7"/>
      <c r="R13" s="7"/>
    </row>
    <row r="14" spans="1:18">
      <c r="A14" s="9" t="s">
        <v>39</v>
      </c>
      <c r="B14" s="9"/>
      <c r="C14" s="9"/>
      <c r="D14" s="9"/>
      <c r="E14" s="9"/>
      <c r="F14" s="9"/>
      <c r="G14" s="70"/>
      <c r="H14" s="70"/>
      <c r="I14" s="9" t="s">
        <v>39</v>
      </c>
      <c r="J14" s="9"/>
      <c r="K14" s="9"/>
      <c r="L14" s="9"/>
      <c r="M14" s="9"/>
      <c r="N14" s="9"/>
      <c r="O14" s="70"/>
      <c r="P14" s="70"/>
      <c r="Q14" s="7"/>
      <c r="R14" s="7"/>
    </row>
    <row r="15" spans="1:18">
      <c r="A15" s="9" t="s">
        <v>40</v>
      </c>
      <c r="B15" s="9"/>
      <c r="C15" s="9"/>
      <c r="D15" s="9"/>
      <c r="E15" s="9"/>
      <c r="F15" s="9"/>
      <c r="G15" s="70"/>
      <c r="H15" s="70"/>
      <c r="I15" s="9" t="s">
        <v>40</v>
      </c>
      <c r="J15" s="9"/>
      <c r="K15" s="9"/>
      <c r="L15" s="9"/>
      <c r="M15" s="9"/>
      <c r="N15" s="9"/>
      <c r="O15" s="70"/>
      <c r="P15" s="70"/>
      <c r="Q15" s="7"/>
      <c r="R15" s="7"/>
    </row>
    <row r="16" spans="1:18">
      <c r="A16" s="9" t="s">
        <v>43</v>
      </c>
      <c r="B16" s="9"/>
      <c r="C16" s="9"/>
      <c r="D16" s="9"/>
      <c r="E16" s="9"/>
      <c r="F16" s="9"/>
      <c r="G16" s="70"/>
      <c r="H16" s="70"/>
      <c r="I16" s="9" t="s">
        <v>43</v>
      </c>
      <c r="J16" s="9"/>
      <c r="K16" s="9"/>
      <c r="L16" s="9"/>
      <c r="M16" s="9"/>
      <c r="N16" s="9"/>
      <c r="O16" s="70"/>
      <c r="P16" s="70"/>
      <c r="Q16" s="7"/>
      <c r="R16" s="7"/>
    </row>
    <row r="17" spans="1:18">
      <c r="A17" s="9" t="s">
        <v>44</v>
      </c>
      <c r="B17" s="9"/>
      <c r="C17" s="9"/>
      <c r="D17" s="9"/>
      <c r="E17" s="9"/>
      <c r="F17" s="9"/>
      <c r="G17" s="70"/>
      <c r="H17" s="70"/>
      <c r="I17" s="9" t="s">
        <v>44</v>
      </c>
      <c r="J17" s="9"/>
      <c r="K17" s="9"/>
      <c r="L17" s="9"/>
      <c r="M17" s="9"/>
      <c r="N17" s="9"/>
      <c r="O17" s="70"/>
      <c r="P17" s="70"/>
      <c r="Q17" s="7"/>
      <c r="R17" s="7"/>
    </row>
    <row r="18" spans="1:18">
      <c r="A18" s="9" t="s">
        <v>45</v>
      </c>
      <c r="B18" s="9"/>
      <c r="C18" s="9"/>
      <c r="D18" s="9"/>
      <c r="E18" s="9"/>
      <c r="F18" s="9"/>
      <c r="G18" s="70"/>
      <c r="H18" s="70"/>
      <c r="I18" s="9" t="s">
        <v>45</v>
      </c>
      <c r="J18" s="9"/>
      <c r="K18" s="9"/>
      <c r="L18" s="9"/>
      <c r="M18" s="9"/>
      <c r="N18" s="9"/>
      <c r="O18" s="70"/>
      <c r="P18" s="70"/>
      <c r="Q18" s="7"/>
      <c r="R18" s="7"/>
    </row>
    <row r="19" spans="1:18">
      <c r="A19" s="9" t="s">
        <v>47</v>
      </c>
      <c r="B19" s="9"/>
      <c r="C19" s="9"/>
      <c r="D19" s="9"/>
      <c r="E19" s="9"/>
      <c r="F19" s="9"/>
      <c r="G19" s="70"/>
      <c r="H19" s="70"/>
      <c r="I19" s="9" t="s">
        <v>47</v>
      </c>
      <c r="J19" s="9"/>
      <c r="K19" s="9"/>
      <c r="L19" s="9"/>
      <c r="M19" s="9"/>
      <c r="N19" s="9"/>
      <c r="O19" s="70"/>
      <c r="P19" s="70"/>
      <c r="Q19" s="7"/>
      <c r="R19" s="7"/>
    </row>
    <row r="20" spans="1:18">
      <c r="A20" s="9" t="s">
        <v>48</v>
      </c>
      <c r="B20" s="9"/>
      <c r="C20" s="9"/>
      <c r="D20" s="9"/>
      <c r="E20" s="9"/>
      <c r="F20" s="9"/>
      <c r="G20" s="70"/>
      <c r="H20" s="70"/>
      <c r="I20" s="9" t="s">
        <v>48</v>
      </c>
      <c r="J20" s="9"/>
      <c r="K20" s="9"/>
      <c r="L20" s="9"/>
      <c r="M20" s="9"/>
      <c r="N20" s="9"/>
      <c r="O20" s="70"/>
      <c r="P20" s="70"/>
      <c r="Q20" s="7"/>
      <c r="R20" s="7"/>
    </row>
    <row r="21" spans="1:18">
      <c r="A21" s="9" t="s">
        <v>50</v>
      </c>
      <c r="B21" s="9"/>
      <c r="C21" s="9"/>
      <c r="D21" s="9"/>
      <c r="E21" s="9"/>
      <c r="F21" s="9"/>
      <c r="G21" s="70"/>
      <c r="H21" s="70"/>
      <c r="I21" s="9" t="s">
        <v>50</v>
      </c>
      <c r="J21" s="9"/>
      <c r="K21" s="9"/>
      <c r="L21" s="9"/>
      <c r="M21" s="9"/>
      <c r="N21" s="9"/>
      <c r="O21" s="70"/>
      <c r="P21" s="70"/>
      <c r="Q21" s="7"/>
      <c r="R21" s="7"/>
    </row>
    <row r="22" spans="1:18">
      <c r="A22" s="9" t="s">
        <v>51</v>
      </c>
      <c r="B22" s="9"/>
      <c r="C22" s="9"/>
      <c r="D22" s="9"/>
      <c r="E22" s="9"/>
      <c r="F22" s="9"/>
      <c r="G22" s="70"/>
      <c r="H22" s="70"/>
      <c r="I22" s="9" t="s">
        <v>51</v>
      </c>
      <c r="J22" s="9"/>
      <c r="K22" s="9"/>
      <c r="L22" s="9"/>
      <c r="M22" s="9"/>
      <c r="N22" s="9"/>
      <c r="O22" s="70"/>
      <c r="P22" s="70"/>
      <c r="Q22" s="7"/>
      <c r="R22" s="7"/>
    </row>
    <row r="23" spans="1:18">
      <c r="A23" s="9" t="s">
        <v>53</v>
      </c>
      <c r="B23" s="9"/>
      <c r="C23" s="9"/>
      <c r="D23" s="9"/>
      <c r="E23" s="9"/>
      <c r="F23" s="9"/>
      <c r="G23" s="70"/>
      <c r="H23" s="70"/>
      <c r="I23" s="9" t="s">
        <v>53</v>
      </c>
      <c r="J23" s="9"/>
      <c r="K23" s="9"/>
      <c r="L23" s="9"/>
      <c r="M23" s="9"/>
      <c r="N23" s="9"/>
      <c r="O23" s="70"/>
      <c r="P23" s="70"/>
      <c r="Q23" s="7"/>
      <c r="R23" s="7"/>
    </row>
    <row r="24" spans="1:18">
      <c r="A24" s="9" t="s">
        <v>54</v>
      </c>
      <c r="B24" s="9"/>
      <c r="C24" s="9"/>
      <c r="D24" s="9"/>
      <c r="E24" s="9"/>
      <c r="F24" s="9"/>
      <c r="G24" s="70"/>
      <c r="H24" s="70"/>
      <c r="I24" s="9" t="s">
        <v>54</v>
      </c>
      <c r="J24" s="9"/>
      <c r="K24" s="9"/>
      <c r="L24" s="9"/>
      <c r="M24" s="9"/>
      <c r="N24" s="9"/>
      <c r="O24" s="70"/>
      <c r="P24" s="70"/>
      <c r="Q24" s="7"/>
      <c r="R24" s="7"/>
    </row>
    <row r="25" spans="1:18">
      <c r="A25" s="9" t="s">
        <v>55</v>
      </c>
      <c r="B25" s="9"/>
      <c r="C25" s="9"/>
      <c r="D25" s="9"/>
      <c r="E25" s="9"/>
      <c r="F25" s="9"/>
      <c r="G25" s="70"/>
      <c r="H25" s="70"/>
      <c r="I25" s="9" t="s">
        <v>55</v>
      </c>
      <c r="J25" s="9"/>
      <c r="K25" s="9"/>
      <c r="L25" s="9"/>
      <c r="M25" s="9"/>
      <c r="N25" s="9"/>
      <c r="O25" s="70"/>
      <c r="P25" s="70"/>
      <c r="Q25" s="7"/>
      <c r="R25" s="7"/>
    </row>
    <row r="26" spans="1:18">
      <c r="A26" s="9" t="s">
        <v>57</v>
      </c>
      <c r="B26" s="9"/>
      <c r="C26" s="9"/>
      <c r="D26" s="9"/>
      <c r="E26" s="9"/>
      <c r="F26" s="9"/>
      <c r="G26" s="70"/>
      <c r="H26" s="70"/>
      <c r="I26" s="9" t="s">
        <v>57</v>
      </c>
      <c r="J26" s="9"/>
      <c r="K26" s="9"/>
      <c r="L26" s="9"/>
      <c r="M26" s="9"/>
      <c r="N26" s="9"/>
      <c r="O26" s="70"/>
      <c r="P26" s="70"/>
      <c r="Q26" s="7"/>
      <c r="R26" s="7"/>
    </row>
    <row r="27" spans="1:18">
      <c r="A27" s="9" t="s">
        <v>59</v>
      </c>
      <c r="B27" s="9"/>
      <c r="C27" s="9"/>
      <c r="D27" s="9"/>
      <c r="E27" s="9"/>
      <c r="F27" s="9"/>
      <c r="G27" s="70"/>
      <c r="H27" s="70"/>
      <c r="I27" s="9" t="s">
        <v>59</v>
      </c>
      <c r="J27" s="9"/>
      <c r="K27" s="9"/>
      <c r="L27" s="9"/>
      <c r="M27" s="9"/>
      <c r="N27" s="9"/>
      <c r="O27" s="70"/>
      <c r="P27" s="70"/>
      <c r="Q27" s="7"/>
      <c r="R27" s="7"/>
    </row>
    <row r="28" spans="1:18">
      <c r="A28" s="9" t="s">
        <v>60</v>
      </c>
      <c r="B28" s="9"/>
      <c r="C28" s="9"/>
      <c r="D28" s="9"/>
      <c r="E28" s="9"/>
      <c r="F28" s="9"/>
      <c r="G28" s="70"/>
      <c r="H28" s="70"/>
      <c r="I28" s="9" t="s">
        <v>60</v>
      </c>
      <c r="J28" s="9"/>
      <c r="K28" s="9"/>
      <c r="L28" s="9"/>
      <c r="M28" s="9"/>
      <c r="N28" s="9"/>
      <c r="O28" s="70"/>
      <c r="P28" s="70"/>
      <c r="Q28" s="7"/>
      <c r="R28" s="7"/>
    </row>
    <row r="29" spans="1:18">
      <c r="A29" s="5" t="s">
        <v>61</v>
      </c>
      <c r="B29" s="10">
        <f>SUM(B5:B28)</f>
        <v>0</v>
      </c>
      <c r="C29" s="5"/>
      <c r="D29" s="10">
        <f>SUM(D5:D28)</f>
        <v>0</v>
      </c>
      <c r="E29" s="5"/>
      <c r="F29" s="5"/>
      <c r="G29" s="69"/>
      <c r="H29" s="69"/>
      <c r="I29" s="5" t="s">
        <v>61</v>
      </c>
      <c r="J29" s="5"/>
      <c r="K29" s="5"/>
      <c r="L29" s="5"/>
      <c r="M29" s="5"/>
      <c r="N29" s="5"/>
      <c r="O29" s="69"/>
      <c r="P29" s="69"/>
      <c r="Q29" s="7"/>
      <c r="R29" s="7"/>
    </row>
    <row r="30" spans="1:18">
      <c r="A30" s="5" t="s">
        <v>62</v>
      </c>
      <c r="B30" s="5">
        <f>COUNTA(B5:B28)</f>
        <v>0</v>
      </c>
      <c r="C30" s="5"/>
      <c r="D30" s="5">
        <f>COUNTA(D5:D28)</f>
        <v>0</v>
      </c>
      <c r="E30" s="5"/>
      <c r="F30" s="5">
        <f>COUNTA(F5:F29)</f>
        <v>0</v>
      </c>
      <c r="G30" s="11"/>
      <c r="H30" s="11"/>
      <c r="I30" s="5"/>
      <c r="J30" s="5"/>
      <c r="K30" s="5"/>
      <c r="L30" s="5"/>
      <c r="M30" s="5"/>
      <c r="N30" s="5">
        <f>COUNTA(N5:N29)</f>
        <v>0</v>
      </c>
      <c r="O30" s="12"/>
      <c r="P30" s="13"/>
      <c r="Q30" s="7"/>
      <c r="R30" s="7"/>
    </row>
    <row r="31" spans="1:18">
      <c r="A31" s="5" t="s">
        <v>63</v>
      </c>
      <c r="B31" s="5"/>
      <c r="C31" s="5"/>
      <c r="D31" s="5"/>
      <c r="E31" s="5">
        <f>COUNTIF(E5:E28,"3 – busting")</f>
        <v>0</v>
      </c>
      <c r="F31" s="5"/>
      <c r="G31" s="12"/>
      <c r="H31" s="13"/>
      <c r="I31" s="5"/>
      <c r="J31" s="5"/>
      <c r="K31" s="5">
        <f>COUNTIF(K5:K28,"3 – busting")</f>
        <v>0</v>
      </c>
      <c r="L31" s="5"/>
      <c r="M31" s="5"/>
      <c r="N31" s="5"/>
      <c r="O31" s="12"/>
      <c r="P31" s="13"/>
      <c r="Q31" s="7"/>
      <c r="R31" s="7"/>
    </row>
    <row r="32" spans="1:18">
      <c r="A32" s="14" t="s">
        <v>64</v>
      </c>
      <c r="B32" s="15"/>
      <c r="C32" s="15"/>
      <c r="D32" s="15"/>
      <c r="E32" s="15"/>
      <c r="F32" s="15"/>
      <c r="G32" s="15"/>
      <c r="H32" s="16"/>
      <c r="I32" s="14" t="s">
        <v>64</v>
      </c>
      <c r="J32" s="15"/>
      <c r="K32" s="15"/>
      <c r="L32" s="15"/>
      <c r="M32" s="15"/>
      <c r="N32" s="15"/>
      <c r="O32" s="15"/>
      <c r="P32" s="16"/>
      <c r="Q32" s="7"/>
      <c r="R32" s="7"/>
    </row>
    <row r="33" spans="1:18">
      <c r="A33" s="17" t="s">
        <v>8</v>
      </c>
      <c r="B33" s="18" t="s">
        <v>65</v>
      </c>
      <c r="C33" s="19"/>
      <c r="D33" s="19"/>
      <c r="E33" s="19"/>
      <c r="F33" s="19"/>
      <c r="G33" s="19"/>
      <c r="H33" s="20"/>
      <c r="I33" s="17" t="s">
        <v>8</v>
      </c>
      <c r="J33" s="18" t="s">
        <v>65</v>
      </c>
      <c r="K33" s="19"/>
      <c r="L33" s="19"/>
      <c r="M33" s="19"/>
      <c r="N33" s="19"/>
      <c r="O33" s="19"/>
      <c r="P33" s="20"/>
      <c r="Q33" s="7"/>
      <c r="R33" s="7"/>
    </row>
    <row r="34" spans="1:18">
      <c r="A34" s="17" t="s">
        <v>9</v>
      </c>
      <c r="B34" s="18" t="s">
        <v>66</v>
      </c>
      <c r="C34" s="19"/>
      <c r="D34" s="19"/>
      <c r="E34" s="19"/>
      <c r="F34" s="19"/>
      <c r="G34" s="19"/>
      <c r="H34" s="20"/>
      <c r="I34" s="17" t="s">
        <v>9</v>
      </c>
      <c r="J34" s="18" t="s">
        <v>66</v>
      </c>
      <c r="K34" s="19"/>
      <c r="L34" s="19"/>
      <c r="M34" s="19"/>
      <c r="N34" s="19"/>
      <c r="O34" s="19"/>
      <c r="P34" s="20"/>
      <c r="Q34" s="7"/>
      <c r="R34" s="7"/>
    </row>
    <row r="35" spans="1:18">
      <c r="A35" s="17" t="s">
        <v>67</v>
      </c>
      <c r="B35" s="18" t="s">
        <v>68</v>
      </c>
      <c r="C35" s="19"/>
      <c r="D35" s="19"/>
      <c r="E35" s="19"/>
      <c r="F35" s="19"/>
      <c r="G35" s="19"/>
      <c r="H35" s="20"/>
      <c r="I35" s="17" t="s">
        <v>67</v>
      </c>
      <c r="J35" s="18" t="s">
        <v>68</v>
      </c>
      <c r="K35" s="19"/>
      <c r="L35" s="19"/>
      <c r="M35" s="19"/>
      <c r="N35" s="19"/>
      <c r="O35" s="19"/>
      <c r="P35" s="20"/>
      <c r="Q35" s="7"/>
      <c r="R35" s="7"/>
    </row>
    <row r="36" spans="1:18" ht="16.350000000000001" customHeight="1">
      <c r="A36" s="17" t="s">
        <v>10</v>
      </c>
      <c r="B36" s="18" t="s">
        <v>69</v>
      </c>
      <c r="C36" s="19"/>
      <c r="D36" s="19"/>
      <c r="E36" s="19"/>
      <c r="F36" s="19"/>
      <c r="G36" s="19"/>
      <c r="H36" s="20"/>
      <c r="I36" s="17" t="s">
        <v>10</v>
      </c>
      <c r="J36" s="18" t="s">
        <v>69</v>
      </c>
      <c r="K36" s="19"/>
      <c r="L36" s="19"/>
      <c r="M36" s="19"/>
      <c r="N36" s="19"/>
      <c r="O36" s="19"/>
      <c r="P36" s="20"/>
      <c r="Q36" s="7"/>
      <c r="R36" s="7"/>
    </row>
    <row r="37" spans="1:18" ht="16.350000000000001" customHeight="1">
      <c r="A37" s="17"/>
      <c r="B37" s="18" t="s">
        <v>70</v>
      </c>
      <c r="C37" s="19"/>
      <c r="D37" s="19"/>
      <c r="E37" s="19"/>
      <c r="F37" s="19"/>
      <c r="G37" s="19"/>
      <c r="H37" s="20"/>
      <c r="I37" s="17"/>
      <c r="J37" s="18" t="s">
        <v>70</v>
      </c>
      <c r="K37" s="19"/>
      <c r="L37" s="19"/>
      <c r="M37" s="19"/>
      <c r="N37" s="19"/>
      <c r="O37" s="19"/>
      <c r="P37" s="20"/>
      <c r="Q37" s="7"/>
      <c r="R37" s="7"/>
    </row>
    <row r="38" spans="1:18">
      <c r="A38" s="17" t="s">
        <v>71</v>
      </c>
      <c r="B38" s="21" t="s">
        <v>72</v>
      </c>
      <c r="C38" s="21" t="s">
        <v>73</v>
      </c>
      <c r="D38" s="21" t="s">
        <v>74</v>
      </c>
      <c r="E38" s="21" t="s">
        <v>75</v>
      </c>
      <c r="F38" s="21" t="s">
        <v>76</v>
      </c>
      <c r="G38" s="21" t="s">
        <v>77</v>
      </c>
      <c r="H38" s="21" t="s">
        <v>21</v>
      </c>
      <c r="I38" s="17" t="s">
        <v>71</v>
      </c>
      <c r="J38" s="21" t="s">
        <v>72</v>
      </c>
      <c r="K38" s="21" t="s">
        <v>73</v>
      </c>
      <c r="L38" s="21" t="s">
        <v>74</v>
      </c>
      <c r="M38" s="21" t="s">
        <v>75</v>
      </c>
      <c r="N38" s="21" t="s">
        <v>76</v>
      </c>
      <c r="O38" s="21" t="s">
        <v>77</v>
      </c>
      <c r="P38" s="21" t="s">
        <v>21</v>
      </c>
      <c r="Q38" s="7"/>
      <c r="R38" s="7"/>
    </row>
    <row r="39" spans="1:18" s="25" customFormat="1" ht="56.25">
      <c r="A39" s="22"/>
      <c r="B39" s="23" t="s">
        <v>78</v>
      </c>
      <c r="C39" s="23" t="s">
        <v>79</v>
      </c>
      <c r="D39" s="23" t="s">
        <v>80</v>
      </c>
      <c r="E39" s="23" t="s">
        <v>81</v>
      </c>
      <c r="F39" s="23" t="s">
        <v>82</v>
      </c>
      <c r="G39" s="23" t="s">
        <v>83</v>
      </c>
      <c r="H39" s="23" t="s">
        <v>84</v>
      </c>
      <c r="I39" s="22"/>
      <c r="J39" s="23" t="s">
        <v>78</v>
      </c>
      <c r="K39" s="23" t="s">
        <v>79</v>
      </c>
      <c r="L39" s="23" t="s">
        <v>80</v>
      </c>
      <c r="M39" s="23" t="s">
        <v>81</v>
      </c>
      <c r="N39" s="23" t="s">
        <v>82</v>
      </c>
      <c r="O39" s="23" t="s">
        <v>83</v>
      </c>
      <c r="P39" s="23" t="s">
        <v>84</v>
      </c>
      <c r="Q39" s="24"/>
      <c r="R39" s="24"/>
    </row>
    <row r="40" spans="1:18" ht="37.35" customHeight="1">
      <c r="A40" s="26"/>
      <c r="B40" s="27"/>
      <c r="C40" s="27"/>
      <c r="D40" s="27"/>
      <c r="E40" s="27"/>
      <c r="F40" s="27"/>
      <c r="G40" s="27"/>
      <c r="H40" s="27"/>
      <c r="I40" s="26"/>
      <c r="J40" s="27"/>
      <c r="K40" s="27"/>
      <c r="L40" s="27"/>
      <c r="M40" s="27"/>
      <c r="N40" s="27"/>
      <c r="O40" s="27"/>
      <c r="P40" s="27"/>
      <c r="Q40" s="7"/>
      <c r="R40" s="7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.75">
      <c r="A42" s="28" t="s">
        <v>85</v>
      </c>
      <c r="B42" s="7"/>
      <c r="C42" s="7"/>
      <c r="D42" s="7"/>
      <c r="E42" s="7"/>
      <c r="F42" s="7"/>
      <c r="G42" s="7"/>
      <c r="H42" s="7"/>
      <c r="I42" s="28" t="s">
        <v>85</v>
      </c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29" t="s">
        <v>86</v>
      </c>
      <c r="B43" s="7"/>
      <c r="C43" s="7"/>
      <c r="D43" s="7"/>
      <c r="E43" s="7"/>
      <c r="F43" s="7"/>
      <c r="G43" s="7"/>
      <c r="H43" s="7"/>
      <c r="I43" s="29" t="s">
        <v>86</v>
      </c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7" t="s">
        <v>87</v>
      </c>
      <c r="B44" s="7"/>
      <c r="C44" s="7"/>
      <c r="D44" s="7"/>
      <c r="E44" s="7"/>
      <c r="F44" s="7"/>
      <c r="G44" s="7"/>
      <c r="H44" s="7"/>
      <c r="I44" s="30" t="s">
        <v>87</v>
      </c>
      <c r="J44" s="7"/>
      <c r="K44" s="7"/>
      <c r="L44" s="7"/>
      <c r="M44" s="7"/>
      <c r="N44" s="7"/>
      <c r="O44" s="7"/>
      <c r="P44" s="7"/>
      <c r="Q44" s="7"/>
      <c r="R44" s="7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</sheetData>
  <sheetProtection selectLockedCells="1" selectUnlockedCells="1"/>
  <mergeCells count="54">
    <mergeCell ref="G5:H5"/>
    <mergeCell ref="O5:P5"/>
    <mergeCell ref="G6:H6"/>
    <mergeCell ref="O6:P6"/>
    <mergeCell ref="G3:H3"/>
    <mergeCell ref="O3:P3"/>
    <mergeCell ref="G4:H4"/>
    <mergeCell ref="O4:P4"/>
    <mergeCell ref="G9:H9"/>
    <mergeCell ref="O9:P9"/>
    <mergeCell ref="G10:H10"/>
    <mergeCell ref="O10:P10"/>
    <mergeCell ref="G7:H7"/>
    <mergeCell ref="O7:P7"/>
    <mergeCell ref="G8:H8"/>
    <mergeCell ref="O8:P8"/>
    <mergeCell ref="G13:H13"/>
    <mergeCell ref="O13:P13"/>
    <mergeCell ref="G14:H14"/>
    <mergeCell ref="O14:P14"/>
    <mergeCell ref="G11:H11"/>
    <mergeCell ref="O11:P11"/>
    <mergeCell ref="G12:H12"/>
    <mergeCell ref="O12:P12"/>
    <mergeCell ref="G17:H17"/>
    <mergeCell ref="O17:P17"/>
    <mergeCell ref="G18:H18"/>
    <mergeCell ref="O18:P18"/>
    <mergeCell ref="G15:H15"/>
    <mergeCell ref="O15:P15"/>
    <mergeCell ref="G16:H16"/>
    <mergeCell ref="O16:P16"/>
    <mergeCell ref="G21:H21"/>
    <mergeCell ref="O21:P21"/>
    <mergeCell ref="G22:H22"/>
    <mergeCell ref="O22:P22"/>
    <mergeCell ref="G19:H19"/>
    <mergeCell ref="O19:P19"/>
    <mergeCell ref="G20:H20"/>
    <mergeCell ref="O20:P20"/>
    <mergeCell ref="G25:H25"/>
    <mergeCell ref="O25:P25"/>
    <mergeCell ref="G26:H26"/>
    <mergeCell ref="O26:P26"/>
    <mergeCell ref="G23:H23"/>
    <mergeCell ref="O23:P23"/>
    <mergeCell ref="G24:H24"/>
    <mergeCell ref="O24:P24"/>
    <mergeCell ref="G29:H29"/>
    <mergeCell ref="O29:P29"/>
    <mergeCell ref="G27:H27"/>
    <mergeCell ref="O27:P27"/>
    <mergeCell ref="G28:H28"/>
    <mergeCell ref="O28:P28"/>
  </mergeCells>
  <phoneticPr fontId="4" type="noConversion"/>
  <dataValidations count="7">
    <dataValidation type="list" operator="equal" allowBlank="1" showErrorMessage="1" sqref="F5">
      <formula1>Analysis!$C$54:$C$57</formula1>
      <formula2>0</formula2>
    </dataValidation>
    <dataValidation type="list" operator="equal" allowBlank="1" sqref="K5:K28">
      <formula1>Analysis!$B$54:$B$57</formula1>
      <formula2>0</formula2>
    </dataValidation>
    <dataValidation type="list" operator="equal" allowBlank="1" sqref="L5">
      <formula1>Analysis!$D$54:$D$58</formula1>
      <formula2>0</formula2>
    </dataValidation>
    <dataValidation type="list" operator="equal" allowBlank="1" sqref="E5:E15">
      <formula1>Analysis!$B$53:$B$57</formula1>
      <formula2>0</formula2>
    </dataValidation>
    <dataValidation type="list" operator="equal" allowBlank="1" sqref="E16:E28">
      <formula1>Analysis!$B$53:$B$57</formula1>
      <formula2>0</formula2>
    </dataValidation>
    <dataValidation type="list" operator="equal" allowBlank="1" sqref="F8:F28">
      <formula1>Analysis!$C$53:$C$57</formula1>
      <formula2>0</formula2>
    </dataValidation>
    <dataValidation type="list" operator="equal" allowBlank="1" sqref="N5:N28">
      <formula1>Analysis!$C$53:$C$57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="90" zoomScaleNormal="90" workbookViewId="0">
      <selection activeCell="B8" sqref="B8"/>
    </sheetView>
  </sheetViews>
  <sheetFormatPr defaultColWidth="11.5703125" defaultRowHeight="12.75"/>
  <cols>
    <col min="1" max="1" width="20.5703125" style="31" customWidth="1"/>
    <col min="2" max="2" width="13.28515625" customWidth="1"/>
    <col min="3" max="3" width="13" customWidth="1"/>
    <col min="4" max="4" width="12.85546875" customWidth="1"/>
    <col min="5" max="5" width="18.7109375" customWidth="1"/>
    <col min="6" max="6" width="14.85546875" customWidth="1"/>
    <col min="7" max="7" width="45.5703125" customWidth="1"/>
    <col min="8" max="8" width="42.140625" customWidth="1"/>
  </cols>
  <sheetData>
    <row r="1" spans="1:8" ht="16.5">
      <c r="A1" s="32" t="s">
        <v>88</v>
      </c>
    </row>
    <row r="2" spans="1:8" s="35" customFormat="1">
      <c r="A2" s="33"/>
      <c r="B2" s="34" t="s">
        <v>89</v>
      </c>
      <c r="C2" s="34" t="s">
        <v>90</v>
      </c>
      <c r="D2" s="34" t="s">
        <v>91</v>
      </c>
      <c r="E2" s="34" t="s">
        <v>92</v>
      </c>
      <c r="F2" s="34" t="s">
        <v>93</v>
      </c>
      <c r="G2" s="34" t="s">
        <v>94</v>
      </c>
      <c r="H2" s="34" t="s">
        <v>95</v>
      </c>
    </row>
    <row r="3" spans="1:8">
      <c r="A3" s="36" t="s">
        <v>62</v>
      </c>
      <c r="B3" s="37">
        <f ca="1">'Day 1'!B30</f>
        <v>0</v>
      </c>
      <c r="C3" s="37">
        <f ca="1">'Day 2'!B30</f>
        <v>0</v>
      </c>
      <c r="D3" s="37">
        <f ca="1">'Day 3'!B30</f>
        <v>0</v>
      </c>
      <c r="E3" s="38">
        <f t="shared" ref="E3:E9" si="0">SUM(B3:D3)/3</f>
        <v>0</v>
      </c>
      <c r="F3" s="39" t="s">
        <v>96</v>
      </c>
      <c r="G3" s="40" t="s">
        <v>97</v>
      </c>
      <c r="H3" s="40"/>
    </row>
    <row r="4" spans="1:8">
      <c r="A4" s="41" t="s">
        <v>98</v>
      </c>
      <c r="B4" s="42">
        <f ca="1">MIN('Day 1'!B5:B28)</f>
        <v>0</v>
      </c>
      <c r="C4" s="42">
        <f ca="1">MIN('Day 2'!B5:B28)</f>
        <v>0</v>
      </c>
      <c r="D4" s="42">
        <f ca="1">MIN('Day 3'!B5:B28)</f>
        <v>0</v>
      </c>
      <c r="E4" s="43">
        <f t="shared" si="0"/>
        <v>0</v>
      </c>
      <c r="F4" s="44" t="s">
        <v>99</v>
      </c>
      <c r="G4" s="45" t="s">
        <v>100</v>
      </c>
      <c r="H4" s="45"/>
    </row>
    <row r="5" spans="1:8">
      <c r="A5" s="41" t="s">
        <v>101</v>
      </c>
      <c r="B5" s="42">
        <f ca="1">MAX('Day 1'!B5:B28)</f>
        <v>0</v>
      </c>
      <c r="C5" s="42">
        <f ca="1">MAX('Day 2'!B5:B28)</f>
        <v>0</v>
      </c>
      <c r="D5" s="42">
        <f ca="1">MAX('Day 3'!B5:B28)</f>
        <v>0</v>
      </c>
      <c r="E5" s="43">
        <f t="shared" si="0"/>
        <v>0</v>
      </c>
      <c r="F5" s="44" t="s">
        <v>102</v>
      </c>
      <c r="G5" s="45" t="s">
        <v>103</v>
      </c>
      <c r="H5" s="45"/>
    </row>
    <row r="6" spans="1:8">
      <c r="A6" s="41" t="s">
        <v>104</v>
      </c>
      <c r="B6" s="42">
        <f ca="1">'Day 1'!B29</f>
        <v>0</v>
      </c>
      <c r="C6" s="42">
        <f ca="1">'Day 2'!B29</f>
        <v>0</v>
      </c>
      <c r="D6" s="42">
        <f ca="1">'Day 3'!B29</f>
        <v>0</v>
      </c>
      <c r="E6" s="43">
        <f t="shared" si="0"/>
        <v>0</v>
      </c>
      <c r="F6" s="44" t="s">
        <v>105</v>
      </c>
      <c r="G6" s="45" t="s">
        <v>106</v>
      </c>
      <c r="H6" s="45"/>
    </row>
    <row r="7" spans="1:8">
      <c r="A7" s="41" t="s">
        <v>107</v>
      </c>
      <c r="B7" s="42">
        <f ca="1">'Day 1'!D29</f>
        <v>0</v>
      </c>
      <c r="C7" s="42">
        <f ca="1">'Day 2'!D29</f>
        <v>0</v>
      </c>
      <c r="D7" s="42">
        <f ca="1">'Day 3'!D29</f>
        <v>0</v>
      </c>
      <c r="E7" s="43">
        <f t="shared" si="0"/>
        <v>0</v>
      </c>
      <c r="F7" s="44" t="s">
        <v>108</v>
      </c>
      <c r="G7" s="45" t="s">
        <v>109</v>
      </c>
      <c r="H7" s="45"/>
    </row>
    <row r="8" spans="1:8">
      <c r="A8" s="41" t="s">
        <v>110</v>
      </c>
      <c r="B8" s="46" t="e">
        <f ca="1">B7/B3</f>
        <v>#DIV/0!</v>
      </c>
      <c r="C8" s="46" t="e">
        <f ca="1">C7/C3</f>
        <v>#DIV/0!</v>
      </c>
      <c r="D8" s="46" t="e">
        <f ca="1">D7/D3</f>
        <v>#DIV/0!</v>
      </c>
      <c r="E8" s="43" t="e">
        <f t="shared" si="0"/>
        <v>#DIV/0!</v>
      </c>
      <c r="F8" s="47" t="s">
        <v>111</v>
      </c>
      <c r="G8" s="45" t="s">
        <v>112</v>
      </c>
      <c r="H8" s="45"/>
    </row>
    <row r="9" spans="1:8">
      <c r="A9" s="48" t="s">
        <v>113</v>
      </c>
      <c r="B9" s="49">
        <f ca="1">'Day 1'!E31</f>
        <v>0</v>
      </c>
      <c r="C9" s="49">
        <f ca="1">'Day 2'!E31</f>
        <v>0</v>
      </c>
      <c r="D9" s="49">
        <f ca="1">'Day 3'!E31</f>
        <v>0</v>
      </c>
      <c r="E9" s="50">
        <f t="shared" si="0"/>
        <v>0</v>
      </c>
      <c r="F9" s="51" t="s">
        <v>114</v>
      </c>
      <c r="G9" s="52"/>
      <c r="H9" s="52"/>
    </row>
    <row r="10" spans="1:8">
      <c r="A10" s="48" t="s">
        <v>115</v>
      </c>
      <c r="B10" s="53" t="e">
        <f ca="1">B9/B3</f>
        <v>#DIV/0!</v>
      </c>
      <c r="C10" s="53" t="e">
        <f ca="1">C9/C3</f>
        <v>#DIV/0!</v>
      </c>
      <c r="D10" s="53" t="e">
        <f ca="1">D9/D3</f>
        <v>#DIV/0!</v>
      </c>
      <c r="E10" s="54" t="e">
        <f>E9/E3</f>
        <v>#DIV/0!</v>
      </c>
      <c r="F10" s="51"/>
      <c r="G10" s="52" t="s">
        <v>116</v>
      </c>
      <c r="H10" s="52"/>
    </row>
    <row r="11" spans="1:8" ht="25.5">
      <c r="A11" s="55" t="s">
        <v>117</v>
      </c>
      <c r="B11" s="56"/>
      <c r="C11" s="56"/>
      <c r="D11" s="56"/>
      <c r="E11" s="56"/>
      <c r="F11" s="56"/>
      <c r="G11" s="57"/>
      <c r="H11" s="58" t="s">
        <v>118</v>
      </c>
    </row>
    <row r="12" spans="1:8">
      <c r="A12" s="59" t="s">
        <v>119</v>
      </c>
      <c r="B12" s="60">
        <f ca="1">'Day 1'!F30</f>
        <v>0</v>
      </c>
      <c r="C12" s="60">
        <f ca="1">'Day 2'!F30</f>
        <v>0</v>
      </c>
      <c r="D12" s="60">
        <f ca="1">'Day 3'!F30</f>
        <v>0</v>
      </c>
      <c r="E12" s="60">
        <f>SUM(B12:D12)/3</f>
        <v>0</v>
      </c>
      <c r="F12" s="60">
        <f ca="1">'Day 1'!J30</f>
        <v>0</v>
      </c>
      <c r="G12" s="61" t="s">
        <v>120</v>
      </c>
      <c r="H12" s="61"/>
    </row>
    <row r="13" spans="1:8">
      <c r="A13" s="59" t="s">
        <v>121</v>
      </c>
      <c r="B13" s="62"/>
      <c r="C13" s="62"/>
      <c r="D13" s="62"/>
      <c r="E13" s="62"/>
      <c r="F13" s="62"/>
      <c r="G13" s="61" t="s">
        <v>122</v>
      </c>
      <c r="H13" s="61"/>
    </row>
    <row r="14" spans="1:8">
      <c r="A14" s="59" t="s">
        <v>123</v>
      </c>
      <c r="B14" s="62"/>
      <c r="C14" s="62"/>
      <c r="D14" s="62"/>
      <c r="E14" s="62"/>
      <c r="F14" s="62"/>
      <c r="G14" s="61" t="s">
        <v>124</v>
      </c>
      <c r="H14" s="61"/>
    </row>
    <row r="15" spans="1:8">
      <c r="A15" s="63"/>
      <c r="B15" s="64"/>
      <c r="C15" s="64"/>
      <c r="D15" s="64"/>
      <c r="E15" s="64"/>
      <c r="F15" s="64"/>
      <c r="G15" s="65"/>
      <c r="H15" s="65"/>
    </row>
    <row r="16" spans="1:8">
      <c r="A16" s="63" t="s">
        <v>125</v>
      </c>
      <c r="B16" s="64"/>
      <c r="C16" s="64"/>
      <c r="D16" s="64"/>
      <c r="E16" s="64"/>
      <c r="F16" s="64"/>
      <c r="G16" s="65"/>
      <c r="H16" s="65"/>
    </row>
    <row r="17" spans="1:8" ht="63.75">
      <c r="A17" s="66" t="s">
        <v>126</v>
      </c>
      <c r="B17" s="64"/>
      <c r="C17" s="64"/>
      <c r="D17" s="64"/>
      <c r="E17" s="64"/>
      <c r="F17" s="64"/>
      <c r="G17" s="65"/>
      <c r="H17" s="65"/>
    </row>
    <row r="18" spans="1:8">
      <c r="A18" s="67" t="s">
        <v>127</v>
      </c>
      <c r="B18" s="64"/>
      <c r="C18" s="64"/>
      <c r="D18" s="64"/>
      <c r="E18" s="64"/>
      <c r="F18" s="64"/>
      <c r="G18" s="65"/>
      <c r="H18" s="65"/>
    </row>
    <row r="21" spans="1:8" ht="16.5">
      <c r="A21" s="68"/>
    </row>
    <row r="54" spans="2:4">
      <c r="B54" s="1" t="s">
        <v>42</v>
      </c>
      <c r="C54" s="1" t="s">
        <v>128</v>
      </c>
      <c r="D54" t="s">
        <v>22</v>
      </c>
    </row>
    <row r="55" spans="2:4">
      <c r="B55" s="1" t="s">
        <v>49</v>
      </c>
      <c r="C55" s="1" t="s">
        <v>28</v>
      </c>
      <c r="D55" t="s">
        <v>129</v>
      </c>
    </row>
    <row r="56" spans="2:4">
      <c r="B56" s="1" t="s">
        <v>130</v>
      </c>
      <c r="C56" s="1" t="s">
        <v>46</v>
      </c>
      <c r="D56" t="s">
        <v>131</v>
      </c>
    </row>
    <row r="57" spans="2:4">
      <c r="B57" s="1" t="s">
        <v>27</v>
      </c>
      <c r="C57" s="1" t="s">
        <v>132</v>
      </c>
      <c r="D57" t="s">
        <v>133</v>
      </c>
    </row>
    <row r="58" spans="2:4">
      <c r="D58" t="s">
        <v>134</v>
      </c>
    </row>
  </sheetData>
  <sheetProtection selectLockedCells="1" selectUnlockedCells="1"/>
  <phoneticPr fontId="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Day 1</vt:lpstr>
      <vt:lpstr>Day 2</vt:lpstr>
      <vt:lpstr>Day 3</vt:lpstr>
      <vt:lpstr>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Kathryn</cp:lastModifiedBy>
  <dcterms:created xsi:type="dcterms:W3CDTF">2018-03-06T09:50:44Z</dcterms:created>
  <dcterms:modified xsi:type="dcterms:W3CDTF">2018-03-06T09:50:51Z</dcterms:modified>
</cp:coreProperties>
</file>